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玖丰资料\客户标准\规格书\诚之信\规格书\"/>
    </mc:Choice>
  </mc:AlternateContent>
  <xr:revisionPtr revIDLastSave="0" documentId="13_ncr:1_{1B7C8C03-F465-45C1-8F7F-D652E810A2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图面规格" sheetId="7" r:id="rId1"/>
    <sheet name="材料清单" sheetId="9" r:id="rId2"/>
    <sheet name="尺寸DATA" sheetId="10" r:id="rId3"/>
    <sheet name="特性DATA" sheetId="11" r:id="rId4"/>
  </sheets>
  <definedNames>
    <definedName name="_xlnm.Print_Area" localSheetId="1">材料清单!$B$1:$AN$27</definedName>
    <definedName name="_xlnm.Print_Area" localSheetId="3">特性DATA!$A$1:$L$26</definedName>
    <definedName name="_xlnm.Print_Area" localSheetId="0">图面规格!$B$1:$AN$40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" i="9" l="1"/>
  <c r="F21" i="11"/>
  <c r="B21" i="11"/>
  <c r="F20" i="11"/>
  <c r="B20" i="11"/>
  <c r="B22" i="11" l="1"/>
  <c r="F22" i="11"/>
</calcChain>
</file>

<file path=xl/sharedStrings.xml><?xml version="1.0" encoding="utf-8"?>
<sst xmlns="http://schemas.openxmlformats.org/spreadsheetml/2006/main" count="151" uniqueCount="104">
  <si>
    <t>CUSTOMER</t>
    <phoneticPr fontId="6" type="noConversion"/>
  </si>
  <si>
    <t>DIMENSION:(mm)</t>
    <phoneticPr fontId="6" type="noConversion"/>
  </si>
  <si>
    <t>A</t>
    <phoneticPr fontId="6" type="noConversion"/>
  </si>
  <si>
    <t>B</t>
    <phoneticPr fontId="6" type="noConversion"/>
  </si>
  <si>
    <t>C</t>
    <phoneticPr fontId="6" type="noConversion"/>
  </si>
  <si>
    <t>DESIGN BY</t>
    <phoneticPr fontId="6" type="noConversion"/>
  </si>
  <si>
    <t>CHANGE BY</t>
    <phoneticPr fontId="6" type="noConversion"/>
  </si>
  <si>
    <t>APPROVED BY</t>
    <phoneticPr fontId="6" type="noConversion"/>
  </si>
  <si>
    <t>CUSTOMER P/N</t>
    <phoneticPr fontId="6" type="noConversion"/>
  </si>
  <si>
    <t>DOCUMENT NO./Rev</t>
    <phoneticPr fontId="6" type="noConversion"/>
  </si>
  <si>
    <t>DATE</t>
    <phoneticPr fontId="6" type="noConversion"/>
  </si>
  <si>
    <t>SHEET_OF_</t>
    <phoneticPr fontId="6" type="noConversion"/>
  </si>
  <si>
    <t>Material List:</t>
    <phoneticPr fontId="6" type="noConversion"/>
  </si>
  <si>
    <r>
      <t>N</t>
    </r>
    <r>
      <rPr>
        <sz val="12"/>
        <rFont val="Times New Roman"/>
        <family val="1"/>
      </rPr>
      <t>O.</t>
    </r>
    <phoneticPr fontId="6" type="noConversion"/>
  </si>
  <si>
    <t>Items</t>
    <phoneticPr fontId="6" type="noConversion"/>
  </si>
  <si>
    <t>Material</t>
    <phoneticPr fontId="6" type="noConversion"/>
  </si>
  <si>
    <t>Suppliers</t>
    <phoneticPr fontId="6" type="noConversion"/>
  </si>
  <si>
    <t>UL NO.</t>
    <phoneticPr fontId="6" type="noConversion"/>
  </si>
  <si>
    <t>Core</t>
    <phoneticPr fontId="6" type="noConversion"/>
  </si>
  <si>
    <t>/</t>
    <phoneticPr fontId="6" type="noConversion"/>
  </si>
  <si>
    <t>E344055</t>
    <phoneticPr fontId="6" type="noConversion"/>
  </si>
  <si>
    <r>
      <t>4</t>
    </r>
    <r>
      <rPr>
        <sz val="11"/>
        <color theme="1"/>
        <rFont val="宋体"/>
        <family val="3"/>
        <charset val="134"/>
        <scheme val="minor"/>
      </rPr>
      <t>/6</t>
    </r>
    <phoneticPr fontId="6" type="noConversion"/>
  </si>
  <si>
    <t>JIUFENG P/N :</t>
    <phoneticPr fontId="6" type="noConversion"/>
  </si>
  <si>
    <t>中山市玖丰电子有限公司     ZHONGSHAN JIUFENG ELECTRONICS CO.,LTD.</t>
    <phoneticPr fontId="6" type="noConversion"/>
  </si>
  <si>
    <r>
      <t>1</t>
    </r>
    <r>
      <rPr>
        <sz val="12"/>
        <rFont val="宋体"/>
        <family val="1"/>
        <charset val="134"/>
      </rPr>
      <t>，</t>
    </r>
    <r>
      <rPr>
        <sz val="12"/>
        <rFont val="Times New Roman"/>
        <family val="1"/>
      </rPr>
      <t>MECHANICAL DIMENSION</t>
    </r>
    <r>
      <rPr>
        <sz val="12"/>
        <rFont val="宋体"/>
        <family val="3"/>
        <charset val="134"/>
      </rPr>
      <t>：</t>
    </r>
    <r>
      <rPr>
        <sz val="12"/>
        <rFont val="Times New Roman"/>
        <family val="1"/>
      </rPr>
      <t>(UNIT:mm)</t>
    </r>
    <phoneticPr fontId="6" type="noConversion"/>
  </si>
  <si>
    <r>
      <t xml:space="preserve">     </t>
    </r>
    <r>
      <rPr>
        <sz val="18"/>
        <rFont val="新宋体"/>
        <family val="3"/>
        <charset val="134"/>
      </rPr>
      <t>中山市玖丰电子有限公司</t>
    </r>
    <phoneticPr fontId="18" type="noConversion"/>
  </si>
  <si>
    <t xml:space="preserve">      尺寸测量分布报告</t>
    <phoneticPr fontId="18" type="noConversion"/>
  </si>
  <si>
    <t>CUSTOMER P/N:</t>
    <phoneticPr fontId="18" type="noConversion"/>
  </si>
  <si>
    <t xml:space="preserve">CUSTOMER REV: </t>
    <phoneticPr fontId="18" type="noConversion"/>
  </si>
  <si>
    <t>PART NAME:CHOKE COIL</t>
    <phoneticPr fontId="18" type="noConversion"/>
  </si>
  <si>
    <t>JF REV: 01</t>
    <phoneticPr fontId="18" type="noConversion"/>
  </si>
  <si>
    <t>QUANTITY:5PCS</t>
    <phoneticPr fontId="18" type="noConversion"/>
  </si>
  <si>
    <t>TEST ITEM</t>
  </si>
  <si>
    <t>A</t>
    <phoneticPr fontId="18" type="noConversion"/>
  </si>
  <si>
    <t>B</t>
    <phoneticPr fontId="18" type="noConversion"/>
  </si>
  <si>
    <t>C</t>
    <phoneticPr fontId="18" type="noConversion"/>
  </si>
  <si>
    <t>D</t>
    <phoneticPr fontId="18" type="noConversion"/>
  </si>
  <si>
    <t>E</t>
    <phoneticPr fontId="18" type="noConversion"/>
  </si>
  <si>
    <t>F</t>
    <phoneticPr fontId="18" type="noConversion"/>
  </si>
  <si>
    <t>G</t>
    <phoneticPr fontId="18" type="noConversion"/>
  </si>
  <si>
    <t>H</t>
    <phoneticPr fontId="18" type="noConversion"/>
  </si>
  <si>
    <t>I</t>
    <phoneticPr fontId="18" type="noConversion"/>
  </si>
  <si>
    <t>J</t>
    <phoneticPr fontId="18" type="noConversion"/>
  </si>
  <si>
    <t>K</t>
    <phoneticPr fontId="18" type="noConversion"/>
  </si>
  <si>
    <t>SPEC.</t>
  </si>
  <si>
    <t>MAX</t>
    <phoneticPr fontId="25" type="noConversion"/>
  </si>
  <si>
    <t>REF.</t>
    <phoneticPr fontId="25" type="noConversion"/>
  </si>
  <si>
    <t>01</t>
    <phoneticPr fontId="18" type="noConversion"/>
  </si>
  <si>
    <r>
      <t>02</t>
    </r>
    <r>
      <rPr>
        <sz val="12"/>
        <rFont val="新細明體"/>
        <family val="1"/>
        <charset val="134"/>
      </rPr>
      <t/>
    </r>
    <phoneticPr fontId="18" type="noConversion"/>
  </si>
  <si>
    <r>
      <t>03</t>
    </r>
    <r>
      <rPr>
        <sz val="12"/>
        <rFont val="新細明體"/>
        <family val="1"/>
        <charset val="134"/>
      </rPr>
      <t/>
    </r>
    <phoneticPr fontId="18" type="noConversion"/>
  </si>
  <si>
    <r>
      <t>04</t>
    </r>
    <r>
      <rPr>
        <sz val="12"/>
        <rFont val="新細明體"/>
        <family val="1"/>
        <charset val="134"/>
      </rPr>
      <t/>
    </r>
    <phoneticPr fontId="18" type="noConversion"/>
  </si>
  <si>
    <r>
      <t>05</t>
    </r>
    <r>
      <rPr>
        <sz val="12"/>
        <rFont val="新細明體"/>
        <family val="1"/>
        <charset val="134"/>
      </rPr>
      <t/>
    </r>
    <phoneticPr fontId="18" type="noConversion"/>
  </si>
  <si>
    <r>
      <t>06</t>
    </r>
    <r>
      <rPr>
        <sz val="12"/>
        <rFont val="新細明體"/>
        <family val="1"/>
        <charset val="134"/>
      </rPr>
      <t/>
    </r>
    <phoneticPr fontId="18" type="noConversion"/>
  </si>
  <si>
    <r>
      <t>07</t>
    </r>
    <r>
      <rPr>
        <sz val="12"/>
        <rFont val="新細明體"/>
        <family val="1"/>
        <charset val="134"/>
      </rPr>
      <t/>
    </r>
    <phoneticPr fontId="18" type="noConversion"/>
  </si>
  <si>
    <r>
      <t>08</t>
    </r>
    <r>
      <rPr>
        <sz val="12"/>
        <rFont val="新細明體"/>
        <family val="1"/>
        <charset val="134"/>
      </rPr>
      <t/>
    </r>
    <phoneticPr fontId="18" type="noConversion"/>
  </si>
  <si>
    <r>
      <t>09</t>
    </r>
    <r>
      <rPr>
        <sz val="12"/>
        <rFont val="新細明體"/>
        <family val="1"/>
        <charset val="134"/>
      </rPr>
      <t/>
    </r>
    <phoneticPr fontId="18" type="noConversion"/>
  </si>
  <si>
    <t>X</t>
  </si>
  <si>
    <t>σ</t>
  </si>
  <si>
    <t>Cpk</t>
  </si>
  <si>
    <t>APPROVED BY</t>
    <phoneticPr fontId="18" type="noConversion"/>
  </si>
  <si>
    <t>CHECKED BY</t>
    <phoneticPr fontId="18" type="noConversion"/>
  </si>
  <si>
    <t>PREPARED BY</t>
    <phoneticPr fontId="18" type="noConversion"/>
  </si>
  <si>
    <t xml:space="preserve">     中山市玖丰电子有限公司</t>
    <phoneticPr fontId="18" type="noConversion"/>
  </si>
  <si>
    <t xml:space="preserve">      特性测试报告</t>
    <phoneticPr fontId="18" type="noConversion"/>
  </si>
  <si>
    <t>TEST CONDITION</t>
    <phoneticPr fontId="18" type="noConversion"/>
  </si>
  <si>
    <t xml:space="preserve"> 1KHZ   0.3V</t>
    <phoneticPr fontId="18" type="noConversion"/>
  </si>
  <si>
    <t>25℃</t>
    <phoneticPr fontId="18" type="noConversion"/>
  </si>
  <si>
    <t>PREPARED BY</t>
  </si>
  <si>
    <t>HONGQI  OR YIDA ELECTRIC WIRE</t>
    <phoneticPr fontId="6" type="noConversion"/>
  </si>
  <si>
    <t>1.5MAX.</t>
    <phoneticPr fontId="6" type="noConversion"/>
  </si>
  <si>
    <t>.</t>
    <phoneticPr fontId="6" type="noConversion"/>
  </si>
  <si>
    <t xml:space="preserve"> Wire</t>
    <phoneticPr fontId="6" type="noConversion"/>
  </si>
  <si>
    <t>VARNISH</t>
    <phoneticPr fontId="6" type="noConversion"/>
  </si>
  <si>
    <t>1:5环保稀释剂+绝缘油</t>
    <phoneticPr fontId="6" type="noConversion"/>
  </si>
  <si>
    <t>YUEXING</t>
    <phoneticPr fontId="6" type="noConversion"/>
  </si>
  <si>
    <t>TIN</t>
    <phoneticPr fontId="6" type="noConversion"/>
  </si>
  <si>
    <t>环保高温锡条</t>
    <phoneticPr fontId="6" type="noConversion"/>
  </si>
  <si>
    <t>TEST DATE:2022/6/6</t>
    <phoneticPr fontId="18" type="noConversion"/>
  </si>
  <si>
    <t>3/6</t>
    <phoneticPr fontId="6" type="noConversion"/>
  </si>
  <si>
    <t>`</t>
    <phoneticPr fontId="6" type="noConversion"/>
  </si>
  <si>
    <t>CHECKED BY</t>
    <phoneticPr fontId="6" type="noConversion"/>
  </si>
  <si>
    <t>TUBE</t>
    <phoneticPr fontId="6" type="noConversion"/>
  </si>
  <si>
    <t>CHANGYUAN OR XINGQI</t>
    <phoneticPr fontId="6" type="noConversion"/>
  </si>
  <si>
    <t>SHANDONG HUIJIA CORPORATION  OR EQUIVALENT</t>
    <phoneticPr fontId="6" type="noConversion"/>
  </si>
  <si>
    <t>19REF.</t>
    <phoneticPr fontId="6" type="noConversion"/>
  </si>
  <si>
    <t>E</t>
    <phoneticPr fontId="6" type="noConversion"/>
  </si>
  <si>
    <t>F</t>
    <phoneticPr fontId="6" type="noConversion"/>
  </si>
  <si>
    <t>±0.1</t>
    <phoneticPr fontId="6" type="noConversion"/>
  </si>
  <si>
    <t>L(1-2)</t>
    <phoneticPr fontId="18" type="noConversion"/>
  </si>
  <si>
    <t>DCR(1-2)</t>
    <phoneticPr fontId="18" type="noConversion"/>
  </si>
  <si>
    <t>480uH       ±10%</t>
    <phoneticPr fontId="18" type="noConversion"/>
  </si>
  <si>
    <r>
      <t>110m</t>
    </r>
    <r>
      <rPr>
        <sz val="12"/>
        <rFont val="Times New Roman"/>
        <family val="1"/>
        <charset val="161"/>
      </rPr>
      <t>Ω</t>
    </r>
    <r>
      <rPr>
        <sz val="12"/>
        <rFont val="宋体"/>
        <family val="3"/>
        <charset val="134"/>
      </rPr>
      <t xml:space="preserve">
</t>
    </r>
    <r>
      <rPr>
        <sz val="12"/>
        <rFont val="Times New Roman"/>
        <family val="1"/>
      </rPr>
      <t>MAX</t>
    </r>
    <phoneticPr fontId="18" type="noConversion"/>
  </si>
  <si>
    <r>
      <t xml:space="preserve">UL TUBE </t>
    </r>
    <r>
      <rPr>
        <sz val="12"/>
        <color theme="1"/>
        <rFont val="Calibri"/>
        <family val="3"/>
        <charset val="161"/>
      </rPr>
      <t>φ35</t>
    </r>
    <r>
      <rPr>
        <sz val="12"/>
        <color theme="1"/>
        <rFont val="宋体"/>
        <family val="3"/>
        <charset val="134"/>
        <scheme val="minor"/>
      </rPr>
      <t>*33mm</t>
    </r>
    <phoneticPr fontId="6" type="noConversion"/>
  </si>
  <si>
    <t>35MAX.</t>
    <phoneticPr fontId="6" type="noConversion"/>
  </si>
  <si>
    <t>31.5MAX.</t>
    <phoneticPr fontId="6" type="noConversion"/>
  </si>
  <si>
    <t>1.2±0.1</t>
    <phoneticPr fontId="6" type="noConversion"/>
  </si>
  <si>
    <r>
      <t xml:space="preserve">2UEW-B </t>
    </r>
    <r>
      <rPr>
        <sz val="11"/>
        <color theme="1"/>
        <rFont val="Calibri"/>
        <family val="3"/>
        <charset val="161"/>
      </rPr>
      <t>φ</t>
    </r>
    <r>
      <rPr>
        <sz val="11"/>
        <color theme="1"/>
        <rFont val="宋体"/>
        <family val="3"/>
        <charset val="134"/>
        <scheme val="minor"/>
      </rPr>
      <t>1.2</t>
    </r>
    <phoneticPr fontId="6" type="noConversion"/>
  </si>
  <si>
    <t>T06-060*2PCS</t>
    <phoneticPr fontId="6" type="noConversion"/>
  </si>
  <si>
    <r>
      <t>T106-060-480uH-1.2</t>
    </r>
    <r>
      <rPr>
        <sz val="12"/>
        <rFont val="宋体"/>
        <family val="1"/>
        <charset val="134"/>
      </rPr>
      <t>双环</t>
    </r>
    <phoneticPr fontId="6" type="noConversion"/>
  </si>
  <si>
    <t>JF PART NO:T106-060-480uH-1.2双环</t>
    <phoneticPr fontId="18" type="noConversion"/>
  </si>
  <si>
    <t>XXX</t>
    <phoneticPr fontId="6" type="noConversion"/>
  </si>
  <si>
    <t>XXXX</t>
    <phoneticPr fontId="6" type="noConversion"/>
  </si>
  <si>
    <t>XXXX</t>
    <phoneticPr fontId="18" type="noConversion"/>
  </si>
  <si>
    <t>CUSTOMER:C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</si>
</sst>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.000_ "/>
  </numFmts>
  <fonts count="3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Times New Roman"/>
      <family val="1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1"/>
      <name val="Times New Roman"/>
      <family val="1"/>
    </font>
    <font>
      <sz val="12"/>
      <name val="宋体"/>
      <family val="1"/>
      <charset val="134"/>
    </font>
    <font>
      <sz val="20"/>
      <name val="新宋体"/>
      <family val="3"/>
      <charset val="134"/>
    </font>
    <font>
      <sz val="18"/>
      <name val="新宋体"/>
      <family val="3"/>
      <charset val="134"/>
    </font>
    <font>
      <sz val="9"/>
      <name val="新細明體"/>
      <family val="1"/>
    </font>
    <font>
      <sz val="12"/>
      <name val="新細明體"/>
      <family val="1"/>
      <charset val="134"/>
    </font>
    <font>
      <sz val="12"/>
      <name val="新宋体"/>
      <family val="3"/>
      <charset val="134"/>
    </font>
    <font>
      <sz val="11"/>
      <name val="新宋体"/>
      <family val="3"/>
      <charset val="134"/>
    </font>
    <font>
      <sz val="9"/>
      <name val="新宋体"/>
      <family val="3"/>
      <charset val="134"/>
    </font>
    <font>
      <sz val="11"/>
      <name val="新細明體"/>
      <family val="1"/>
    </font>
    <font>
      <sz val="10"/>
      <name val="新宋体"/>
      <family val="3"/>
      <charset val="134"/>
    </font>
    <font>
      <sz val="9"/>
      <name val="新細明體"/>
      <family val="1"/>
      <charset val="136"/>
    </font>
    <font>
      <sz val="12"/>
      <name val="細明體"/>
      <family val="3"/>
    </font>
    <font>
      <sz val="12"/>
      <name val="Times New Roman"/>
      <family val="1"/>
      <charset val="161"/>
    </font>
    <font>
      <sz val="10"/>
      <name val="新細明體"/>
      <family val="1"/>
    </font>
    <font>
      <sz val="11"/>
      <color theme="1"/>
      <name val="Calibri"/>
      <family val="3"/>
      <charset val="161"/>
    </font>
    <font>
      <sz val="12"/>
      <color theme="1"/>
      <name val="Calibri"/>
      <family val="3"/>
      <charset val="161"/>
    </font>
    <font>
      <sz val="12"/>
      <name val="等线"/>
      <family val="3"/>
      <charset val="134"/>
    </font>
    <font>
      <sz val="11"/>
      <name val="等线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9" fillId="0" borderId="0" xfId="0" applyFont="1" applyAlignment="1"/>
    <xf numFmtId="0" fontId="24" fillId="0" borderId="26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21" fillId="0" borderId="4" xfId="0" applyNumberFormat="1" applyFont="1" applyBorder="1" applyAlignment="1">
      <alignment horizontal="center" vertical="center"/>
    </xf>
    <xf numFmtId="177" fontId="21" fillId="0" borderId="28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wrapText="1"/>
    </xf>
    <xf numFmtId="0" fontId="20" fillId="0" borderId="26" xfId="0" quotePrefix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20" fillId="0" borderId="4" xfId="0" applyNumberFormat="1" applyFont="1" applyBorder="1" applyAlignment="1">
      <alignment horizontal="center" vertical="center" wrapText="1"/>
    </xf>
    <xf numFmtId="177" fontId="20" fillId="0" borderId="4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6" fontId="19" fillId="0" borderId="4" xfId="0" applyNumberFormat="1" applyFont="1" applyBorder="1" applyAlignment="1">
      <alignment horizontal="center" vertical="center"/>
    </xf>
    <xf numFmtId="176" fontId="19" fillId="0" borderId="4" xfId="0" applyNumberFormat="1" applyFont="1" applyBorder="1" applyAlignment="1">
      <alignment horizontal="center"/>
    </xf>
    <xf numFmtId="176" fontId="19" fillId="0" borderId="28" xfId="0" applyNumberFormat="1" applyFont="1" applyBorder="1" applyAlignment="1">
      <alignment horizontal="center" vertical="center" wrapText="1"/>
    </xf>
    <xf numFmtId="176" fontId="19" fillId="0" borderId="3" xfId="0" applyNumberFormat="1" applyFont="1" applyBorder="1" applyAlignment="1">
      <alignment horizontal="left" vertical="top"/>
    </xf>
    <xf numFmtId="176" fontId="19" fillId="0" borderId="0" xfId="0" applyNumberFormat="1" applyFont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0" fontId="19" fillId="0" borderId="8" xfId="0" applyFont="1" applyBorder="1" applyAlignment="1"/>
    <xf numFmtId="0" fontId="19" fillId="0" borderId="3" xfId="0" applyFont="1" applyBorder="1" applyAlignme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 wrapText="1"/>
    </xf>
    <xf numFmtId="176" fontId="20" fillId="0" borderId="28" xfId="0" applyNumberFormat="1" applyFont="1" applyBorder="1" applyAlignment="1">
      <alignment horizontal="center" vertical="center" wrapText="1"/>
    </xf>
    <xf numFmtId="178" fontId="19" fillId="0" borderId="28" xfId="0" applyNumberFormat="1" applyFont="1" applyBorder="1" applyAlignment="1">
      <alignment horizontal="center" vertical="center" wrapText="1"/>
    </xf>
    <xf numFmtId="176" fontId="19" fillId="0" borderId="0" xfId="0" applyNumberFormat="1" applyFont="1" applyAlignment="1">
      <alignment horizontal="left" vertical="top"/>
    </xf>
    <xf numFmtId="0" fontId="19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2" borderId="23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4" fillId="0" borderId="14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 wrapText="1"/>
    </xf>
    <xf numFmtId="176" fontId="20" fillId="0" borderId="1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176" fontId="19" fillId="0" borderId="14" xfId="0" applyNumberFormat="1" applyFont="1" applyBorder="1" applyAlignment="1">
      <alignment horizontal="center" vertical="center" wrapText="1"/>
    </xf>
    <xf numFmtId="176" fontId="19" fillId="0" borderId="16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8" fontId="19" fillId="0" borderId="14" xfId="0" applyNumberFormat="1" applyFont="1" applyBorder="1" applyAlignment="1">
      <alignment horizontal="center" vertical="center" wrapText="1"/>
    </xf>
    <xf numFmtId="178" fontId="19" fillId="0" borderId="16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104775</xdr:colOff>
      <xdr:row>12</xdr:row>
      <xdr:rowOff>0</xdr:rowOff>
    </xdr:from>
    <xdr:to>
      <xdr:col>27</xdr:col>
      <xdr:colOff>0</xdr:colOff>
      <xdr:row>13</xdr:row>
      <xdr:rowOff>34290</xdr:rowOff>
    </xdr:to>
    <xdr:sp macro="" textlink="">
      <xdr:nvSpPr>
        <xdr:cNvPr id="2" name="Text Box 7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27195" y="6936105"/>
          <a:ext cx="5524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</xdr:colOff>
      <xdr:row>12</xdr:row>
      <xdr:rowOff>0</xdr:rowOff>
    </xdr:from>
    <xdr:to>
      <xdr:col>6</xdr:col>
      <xdr:colOff>95250</xdr:colOff>
      <xdr:row>13</xdr:row>
      <xdr:rowOff>34290</xdr:rowOff>
    </xdr:to>
    <xdr:sp macro="" textlink="">
      <xdr:nvSpPr>
        <xdr:cNvPr id="3" name="Text Box 17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79170" y="363093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12</xdr:col>
      <xdr:colOff>53340</xdr:colOff>
      <xdr:row>2</xdr:row>
      <xdr:rowOff>139700</xdr:rowOff>
    </xdr:from>
    <xdr:to>
      <xdr:col>14</xdr:col>
      <xdr:colOff>20320</xdr:colOff>
      <xdr:row>5</xdr:row>
      <xdr:rowOff>139065</xdr:rowOff>
    </xdr:to>
    <xdr:sp macro="" textlink="">
      <xdr:nvSpPr>
        <xdr:cNvPr id="26" name="矩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057400" y="1320800"/>
          <a:ext cx="287020" cy="59372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  <xdr:oneCellAnchor>
    <xdr:from>
      <xdr:col>1</xdr:col>
      <xdr:colOff>114300</xdr:colOff>
      <xdr:row>12</xdr:row>
      <xdr:rowOff>60960</xdr:rowOff>
    </xdr:from>
    <xdr:ext cx="5646420" cy="815340"/>
    <xdr:sp macro="" textlink="">
      <xdr:nvSpPr>
        <xdr:cNvPr id="4" name="文本框 3">
          <a:extLst>
            <a:ext uri="{FF2B5EF4-FFF2-40B4-BE49-F238E27FC236}">
              <a16:creationId xmlns:a16="http://schemas.microsoft.com/office/drawing/2014/main" id="{0136199F-B918-4061-B626-0CC5CE73EBD7}"/>
            </a:ext>
          </a:extLst>
        </xdr:cNvPr>
        <xdr:cNvSpPr txBox="1"/>
      </xdr:nvSpPr>
      <xdr:spPr>
        <a:xfrm>
          <a:off x="297180" y="3314700"/>
          <a:ext cx="5646420" cy="815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zh-CN" altLang="en-US" sz="1200"/>
            <a:t>备注：</a:t>
          </a:r>
          <a:r>
            <a:rPr lang="en-US" altLang="zh-CN" sz="1200"/>
            <a:t>1</a:t>
          </a:r>
          <a:r>
            <a:rPr lang="zh-CN" altLang="en-US" sz="1200"/>
            <a:t>，</a:t>
          </a:r>
          <a:r>
            <a:rPr lang="en-US" altLang="zh-CN" sz="1200"/>
            <a:t>T106-060</a:t>
          </a:r>
          <a:r>
            <a:rPr lang="zh-CN" altLang="en-US" sz="1200"/>
            <a:t>双环绕线</a:t>
          </a:r>
          <a:endParaRPr lang="en-US" altLang="zh-CN" sz="1200"/>
        </a:p>
        <a:p>
          <a:r>
            <a:rPr lang="en-US" altLang="zh-CN" sz="1200"/>
            <a:t>             2</a:t>
          </a:r>
          <a:r>
            <a:rPr lang="zh-CN" altLang="en-US" sz="1200"/>
            <a:t>，线圈需含浸；</a:t>
          </a:r>
          <a:endParaRPr lang="en-US" altLang="zh-CN" sz="1200"/>
        </a:p>
        <a:p>
          <a:r>
            <a:rPr lang="en-US" altLang="zh-CN" sz="1200"/>
            <a:t>             3</a:t>
          </a:r>
          <a:r>
            <a:rPr lang="zh-CN" altLang="en-US" sz="1200"/>
            <a:t>，产品外围套热缩套管，套管推荐尺寸</a:t>
          </a:r>
          <a:r>
            <a:rPr lang="en-US" altLang="zh-CN" sz="1200"/>
            <a:t>φ35*33mm</a:t>
          </a:r>
          <a:r>
            <a:rPr lang="zh-CN" altLang="en-US" sz="1200"/>
            <a:t>。</a:t>
          </a:r>
        </a:p>
      </xdr:txBody>
    </xdr:sp>
    <xdr:clientData/>
  </xdr:oneCellAnchor>
  <xdr:oneCellAnchor>
    <xdr:from>
      <xdr:col>1</xdr:col>
      <xdr:colOff>114300</xdr:colOff>
      <xdr:row>16</xdr:row>
      <xdr:rowOff>121920</xdr:rowOff>
    </xdr:from>
    <xdr:ext cx="6027420" cy="4145280"/>
    <xdr:sp macro="" textlink="">
      <xdr:nvSpPr>
        <xdr:cNvPr id="6" name="文本框 5">
          <a:extLst>
            <a:ext uri="{FF2B5EF4-FFF2-40B4-BE49-F238E27FC236}">
              <a16:creationId xmlns:a16="http://schemas.microsoft.com/office/drawing/2014/main" id="{66B53621-60C4-4FFF-BBF6-32D6788997C7}"/>
            </a:ext>
          </a:extLst>
        </xdr:cNvPr>
        <xdr:cNvSpPr txBox="1"/>
      </xdr:nvSpPr>
      <xdr:spPr>
        <a:xfrm>
          <a:off x="297180" y="3954780"/>
          <a:ext cx="6027420" cy="4145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zh-CN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2.ELECTRICAL CHARACTER:</a:t>
          </a:r>
          <a:endParaRPr lang="zh-CN" altLang="zh-CN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zh-CN" altLang="zh-CN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(1). INDUCTANCE :AT: 1KHZ  0.3V (TH2816B) (30</a:t>
          </a:r>
          <a:r>
            <a:rPr lang="zh-CN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Ω</a:t>
          </a:r>
          <a:r>
            <a:rPr lang="en-US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         </a:t>
          </a:r>
          <a:endParaRPr lang="zh-CN" altLang="zh-CN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zh-CN" altLang="zh-CN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L(1-2):480uH±10%</a:t>
          </a:r>
        </a:p>
        <a:p>
          <a:r>
            <a:rPr lang="en-US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zh-CN" altLang="zh-CN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(2). DC RESISTANCE : AT: 25 </a:t>
          </a:r>
          <a:r>
            <a:rPr lang="zh-CN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℃</a:t>
          </a:r>
          <a:r>
            <a:rPr lang="en-US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endParaRPr lang="zh-CN" altLang="zh-CN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zh-CN" altLang="zh-CN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DCR(1-2): 80m</a:t>
          </a:r>
          <a:r>
            <a:rPr lang="zh-CN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Ω</a:t>
          </a:r>
          <a:r>
            <a:rPr lang="en-US" altLang="zh-CN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MAX </a:t>
          </a:r>
          <a:endParaRPr lang="zh-CN" altLang="zh-CN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24</xdr:col>
      <xdr:colOff>114300</xdr:colOff>
      <xdr:row>20</xdr:row>
      <xdr:rowOff>15240</xdr:rowOff>
    </xdr:from>
    <xdr:ext cx="1546860" cy="927500"/>
    <xdr:sp macro="" textlink="">
      <xdr:nvSpPr>
        <xdr:cNvPr id="7" name="文本框 6">
          <a:extLst>
            <a:ext uri="{FF2B5EF4-FFF2-40B4-BE49-F238E27FC236}">
              <a16:creationId xmlns:a16="http://schemas.microsoft.com/office/drawing/2014/main" id="{45A2321F-055A-407A-A914-83DD0D3FD6DC}"/>
            </a:ext>
          </a:extLst>
        </xdr:cNvPr>
        <xdr:cNvSpPr txBox="1"/>
      </xdr:nvSpPr>
      <xdr:spPr>
        <a:xfrm>
          <a:off x="4000500" y="4846320"/>
          <a:ext cx="1546860" cy="927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zh-CN" altLang="en-US" sz="1100"/>
        </a:p>
      </xdr:txBody>
    </xdr:sp>
    <xdr:clientData/>
  </xdr:oneCellAnchor>
  <xdr:twoCellAnchor editAs="oneCell">
    <xdr:from>
      <xdr:col>1</xdr:col>
      <xdr:colOff>144780</xdr:colOff>
      <xdr:row>2</xdr:row>
      <xdr:rowOff>30479</xdr:rowOff>
    </xdr:from>
    <xdr:to>
      <xdr:col>27</xdr:col>
      <xdr:colOff>53340</xdr:colOff>
      <xdr:row>11</xdr:row>
      <xdr:rowOff>281940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id="{829BFA37-5F11-5EC7-63C8-E8E7E5A8F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" y="754379"/>
          <a:ext cx="4008120" cy="2476501"/>
        </a:xfrm>
        <a:prstGeom prst="rect">
          <a:avLst/>
        </a:prstGeom>
      </xdr:spPr>
    </xdr:pic>
    <xdr:clientData/>
  </xdr:twoCellAnchor>
  <xdr:twoCellAnchor editAs="oneCell">
    <xdr:from>
      <xdr:col>25</xdr:col>
      <xdr:colOff>30480</xdr:colOff>
      <xdr:row>19</xdr:row>
      <xdr:rowOff>175261</xdr:rowOff>
    </xdr:from>
    <xdr:to>
      <xdr:col>37</xdr:col>
      <xdr:colOff>106680</xdr:colOff>
      <xdr:row>28</xdr:row>
      <xdr:rowOff>129541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1787B8A9-840A-2AD8-2CE7-53604ED1C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5013961"/>
          <a:ext cx="1912620" cy="2034540"/>
        </a:xfrm>
        <a:prstGeom prst="rect">
          <a:avLst/>
        </a:prstGeom>
      </xdr:spPr>
    </xdr:pic>
    <xdr:clientData/>
  </xdr:twoCellAnchor>
  <xdr:oneCellAnchor>
    <xdr:from>
      <xdr:col>26</xdr:col>
      <xdr:colOff>99060</xdr:colOff>
      <xdr:row>24</xdr:row>
      <xdr:rowOff>152400</xdr:rowOff>
    </xdr:from>
    <xdr:ext cx="987835" cy="325520"/>
    <xdr:sp macro="" textlink="">
      <xdr:nvSpPr>
        <xdr:cNvPr id="14" name="文本框 13">
          <a:extLst>
            <a:ext uri="{FF2B5EF4-FFF2-40B4-BE49-F238E27FC236}">
              <a16:creationId xmlns:a16="http://schemas.microsoft.com/office/drawing/2014/main" id="{2B14646F-CDDD-9619-6483-21058E0A435B}"/>
            </a:ext>
          </a:extLst>
        </xdr:cNvPr>
        <xdr:cNvSpPr txBox="1"/>
      </xdr:nvSpPr>
      <xdr:spPr>
        <a:xfrm>
          <a:off x="4221480" y="5913120"/>
          <a:ext cx="987835" cy="325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zh-CN" sz="1100"/>
            <a:t>1.2*55TS REF.</a:t>
          </a:r>
          <a:endParaRPr lang="zh-CN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104775</xdr:colOff>
      <xdr:row>12</xdr:row>
      <xdr:rowOff>0</xdr:rowOff>
    </xdr:from>
    <xdr:to>
      <xdr:col>27</xdr:col>
      <xdr:colOff>0</xdr:colOff>
      <xdr:row>13</xdr:row>
      <xdr:rowOff>19050</xdr:rowOff>
    </xdr:to>
    <xdr:sp macro="" textlink="">
      <xdr:nvSpPr>
        <xdr:cNvPr id="2" name="Text Box 7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227195" y="3322320"/>
          <a:ext cx="5524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19050</xdr:colOff>
      <xdr:row>12</xdr:row>
      <xdr:rowOff>0</xdr:rowOff>
    </xdr:from>
    <xdr:to>
      <xdr:col>8</xdr:col>
      <xdr:colOff>76200</xdr:colOff>
      <xdr:row>13</xdr:row>
      <xdr:rowOff>19050</xdr:rowOff>
    </xdr:to>
    <xdr:sp macro="" textlink="">
      <xdr:nvSpPr>
        <xdr:cNvPr id="3" name="Text Box 17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79170" y="332232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19</xdr:row>
      <xdr:rowOff>68580</xdr:rowOff>
    </xdr:from>
    <xdr:to>
      <xdr:col>0</xdr:col>
      <xdr:colOff>365760</xdr:colOff>
      <xdr:row>19</xdr:row>
      <xdr:rowOff>68580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7422DB5-E09C-43D3-9B2F-0C20A1E7EE18}"/>
            </a:ext>
          </a:extLst>
        </xdr:cNvPr>
        <xdr:cNvSpPr>
          <a:spLocks noChangeShapeType="1"/>
        </xdr:cNvSpPr>
      </xdr:nvSpPr>
      <xdr:spPr bwMode="auto">
        <a:xfrm>
          <a:off x="274320" y="6454140"/>
          <a:ext cx="91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579120</xdr:colOff>
      <xdr:row>1</xdr:row>
      <xdr:rowOff>76200</xdr:rowOff>
    </xdr:from>
    <xdr:to>
      <xdr:col>12</xdr:col>
      <xdr:colOff>7620</xdr:colOff>
      <xdr:row>2</xdr:row>
      <xdr:rowOff>38100</xdr:rowOff>
    </xdr:to>
    <xdr:sp macro="" textlink="" fLocksText="0">
      <xdr:nvSpPr>
        <xdr:cNvPr id="89" name="Text Box 87">
          <a:extLst>
            <a:ext uri="{FF2B5EF4-FFF2-40B4-BE49-F238E27FC236}">
              <a16:creationId xmlns:a16="http://schemas.microsoft.com/office/drawing/2014/main" id="{4CCD31BD-D964-4C00-BF0C-BA300BAC0CAF}"/>
            </a:ext>
          </a:extLst>
        </xdr:cNvPr>
        <xdr:cNvSpPr txBox="1">
          <a:spLocks noChangeArrowheads="1"/>
        </xdr:cNvSpPr>
      </xdr:nvSpPr>
      <xdr:spPr bwMode="auto">
        <a:xfrm>
          <a:off x="5166360" y="266700"/>
          <a:ext cx="1363980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>
      <xdr:col>9</xdr:col>
      <xdr:colOff>361950</xdr:colOff>
      <xdr:row>0</xdr:row>
      <xdr:rowOff>0</xdr:rowOff>
    </xdr:from>
    <xdr:to>
      <xdr:col>12</xdr:col>
      <xdr:colOff>146781</xdr:colOff>
      <xdr:row>1</xdr:row>
      <xdr:rowOff>200025</xdr:rowOff>
    </xdr:to>
    <xdr:sp macro="" textlink="">
      <xdr:nvSpPr>
        <xdr:cNvPr id="90" name="Text Box 88">
          <a:extLst>
            <a:ext uri="{FF2B5EF4-FFF2-40B4-BE49-F238E27FC236}">
              <a16:creationId xmlns:a16="http://schemas.microsoft.com/office/drawing/2014/main" id="{D952AB6D-1F29-4E1E-804A-A6463122E4B2}"/>
            </a:ext>
          </a:extLst>
        </xdr:cNvPr>
        <xdr:cNvSpPr txBox="1">
          <a:spLocks noChangeArrowheads="1"/>
        </xdr:cNvSpPr>
      </xdr:nvSpPr>
      <xdr:spPr bwMode="auto">
        <a:xfrm>
          <a:off x="5063490" y="0"/>
          <a:ext cx="1606011" cy="3905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200"/>
            </a:lnSpc>
            <a:defRPr sz="1000"/>
          </a:pP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Rohs Compliant</a:t>
          </a:r>
        </a:p>
        <a:p>
          <a:pPr algn="l" rtl="1">
            <a:lnSpc>
              <a:spcPts val="1200"/>
            </a:lnSpc>
            <a:defRPr sz="1000"/>
          </a:pPr>
          <a:endParaRPr lang="en-US" altLang="zh-CN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579120</xdr:colOff>
      <xdr:row>1</xdr:row>
      <xdr:rowOff>76200</xdr:rowOff>
    </xdr:from>
    <xdr:to>
      <xdr:col>12</xdr:col>
      <xdr:colOff>7620</xdr:colOff>
      <xdr:row>2</xdr:row>
      <xdr:rowOff>38100</xdr:rowOff>
    </xdr:to>
    <xdr:sp macro="" textlink="" fLocksText="0">
      <xdr:nvSpPr>
        <xdr:cNvPr id="91" name="Text Box 87">
          <a:extLst>
            <a:ext uri="{FF2B5EF4-FFF2-40B4-BE49-F238E27FC236}">
              <a16:creationId xmlns:a16="http://schemas.microsoft.com/office/drawing/2014/main" id="{0BAD3188-A56F-4A02-BE07-69076BD9F1A3}"/>
            </a:ext>
          </a:extLst>
        </xdr:cNvPr>
        <xdr:cNvSpPr txBox="1">
          <a:spLocks noChangeArrowheads="1"/>
        </xdr:cNvSpPr>
      </xdr:nvSpPr>
      <xdr:spPr bwMode="auto">
        <a:xfrm>
          <a:off x="5166360" y="266700"/>
          <a:ext cx="1363980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>
      <xdr:col>8</xdr:col>
      <xdr:colOff>7620</xdr:colOff>
      <xdr:row>0</xdr:row>
      <xdr:rowOff>0</xdr:rowOff>
    </xdr:from>
    <xdr:to>
      <xdr:col>12</xdr:col>
      <xdr:colOff>274320</xdr:colOff>
      <xdr:row>1</xdr:row>
      <xdr:rowOff>137160</xdr:rowOff>
    </xdr:to>
    <xdr:sp macro="" textlink="">
      <xdr:nvSpPr>
        <xdr:cNvPr id="92" name="Text Box 88">
          <a:extLst>
            <a:ext uri="{FF2B5EF4-FFF2-40B4-BE49-F238E27FC236}">
              <a16:creationId xmlns:a16="http://schemas.microsoft.com/office/drawing/2014/main" id="{2DCD5AAB-FDF4-4408-9872-23772182C814}"/>
            </a:ext>
          </a:extLst>
        </xdr:cNvPr>
        <xdr:cNvSpPr txBox="1">
          <a:spLocks noChangeArrowheads="1"/>
        </xdr:cNvSpPr>
      </xdr:nvSpPr>
      <xdr:spPr bwMode="auto">
        <a:xfrm>
          <a:off x="4152900" y="0"/>
          <a:ext cx="22098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22</xdr:row>
      <xdr:rowOff>38100</xdr:rowOff>
    </xdr:from>
    <xdr:to>
      <xdr:col>8</xdr:col>
      <xdr:colOff>38100</xdr:colOff>
      <xdr:row>23</xdr:row>
      <xdr:rowOff>259080</xdr:rowOff>
    </xdr:to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301996BA-C3BF-4E27-891E-9DCB6C6D243B}"/>
            </a:ext>
          </a:extLst>
        </xdr:cNvPr>
        <xdr:cNvSpPr txBox="1">
          <a:spLocks noChangeArrowheads="1"/>
        </xdr:cNvSpPr>
      </xdr:nvSpPr>
      <xdr:spPr bwMode="auto">
        <a:xfrm>
          <a:off x="0" y="7086600"/>
          <a:ext cx="4130040" cy="22479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1. TEST INSTRUMENTS:</a:t>
          </a:r>
        </a:p>
        <a:p>
          <a:pPr algn="l" rtl="0">
            <a:defRPr sz="1000"/>
          </a:pP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n-US" altLang="zh-CN" sz="1200" b="0" i="0" strike="noStrike">
              <a:solidFill>
                <a:srgbClr val="000000"/>
              </a:solidFill>
              <a:latin typeface="新細明體"/>
              <a:ea typeface="新細明體"/>
            </a:rPr>
            <a:t>■</a:t>
          </a: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HP-4284A METER </a:t>
          </a:r>
        </a:p>
        <a:p>
          <a:pPr algn="l" rtl="0">
            <a:defRPr sz="1000"/>
          </a:pP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n-US" altLang="zh-CN" sz="1200" b="0" i="0" strike="noStrike">
              <a:solidFill>
                <a:srgbClr val="000000"/>
              </a:solidFill>
              <a:latin typeface="新細明體"/>
              <a:ea typeface="新細明體"/>
            </a:rPr>
            <a:t>□</a:t>
          </a: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VR113G+VR712+VR712 METER</a:t>
          </a:r>
        </a:p>
        <a:p>
          <a:pPr algn="l" rtl="0">
            <a:defRPr sz="1000"/>
          </a:pP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n-US" altLang="zh-CN" sz="1200" b="0" i="0" strike="noStrike">
              <a:solidFill>
                <a:srgbClr val="000000"/>
              </a:solidFill>
              <a:latin typeface="新細明體"/>
              <a:ea typeface="新細明體"/>
            </a:rPr>
            <a:t>□</a:t>
          </a: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CH-101 LCR METER  </a:t>
          </a:r>
        </a:p>
        <a:p>
          <a:pPr algn="l" rtl="0">
            <a:defRPr sz="1000"/>
          </a:pP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n-US" altLang="zh-CN" sz="1200" b="0" i="0" strike="noStrike">
              <a:solidFill>
                <a:srgbClr val="000000"/>
              </a:solidFill>
              <a:latin typeface="新細明體"/>
              <a:ea typeface="新細明體"/>
            </a:rPr>
            <a:t>□</a:t>
          </a: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CH-101+CH301  METER  </a:t>
          </a:r>
        </a:p>
        <a:p>
          <a:pPr algn="l" rtl="0">
            <a:defRPr sz="1000"/>
          </a:pP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n-US" altLang="zh-CN" sz="1200" b="0" i="0" strike="noStrike">
              <a:solidFill>
                <a:srgbClr val="000000"/>
              </a:solidFill>
              <a:latin typeface="新細明體"/>
              <a:ea typeface="新細明體"/>
            </a:rPr>
            <a:t>□</a:t>
          </a: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CH-310 METER  </a:t>
          </a:r>
        </a:p>
        <a:p>
          <a:pPr algn="l" rtl="0">
            <a:defRPr sz="1000"/>
          </a:pP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n-US" altLang="zh-CN" sz="1200" b="0" i="0" strike="noStrike">
              <a:solidFill>
                <a:srgbClr val="000000"/>
              </a:solidFill>
              <a:latin typeface="新細明體"/>
              <a:ea typeface="新細明體"/>
            </a:rPr>
            <a:t>■</a:t>
          </a: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VR562  METER </a:t>
          </a:r>
        </a:p>
        <a:p>
          <a:pPr algn="l" rtl="0">
            <a:defRPr sz="1000"/>
          </a:pP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n-US" altLang="zh-CN" sz="1200" b="0" i="0" strike="noStrike">
              <a:solidFill>
                <a:srgbClr val="000000"/>
              </a:solidFill>
              <a:latin typeface="新細明體"/>
              <a:ea typeface="新細明體"/>
            </a:rPr>
            <a:t>■</a:t>
          </a: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CH-502B DCR METER</a:t>
          </a:r>
        </a:p>
        <a:p>
          <a:pPr algn="l" rtl="0">
            <a:defRPr sz="1000"/>
          </a:pP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2.CONDITION</a:t>
          </a:r>
        </a:p>
        <a:p>
          <a:pPr algn="l" rtl="0">
            <a:defRPr sz="1000"/>
          </a:pP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TEMPERATURE: 25</a:t>
          </a:r>
          <a:r>
            <a:rPr lang="en-US" altLang="zh-CN" sz="1200" b="0" i="0" strike="noStrike">
              <a:solidFill>
                <a:srgbClr val="000000"/>
              </a:solidFill>
              <a:latin typeface="新細明體"/>
              <a:ea typeface="新細明體"/>
            </a:rPr>
            <a:t>℃</a:t>
          </a:r>
        </a:p>
        <a:p>
          <a:pPr algn="l" rtl="0">
            <a:defRPr sz="1000"/>
          </a:pP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HUMIDITY:     %     RH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19</xdr:row>
      <xdr:rowOff>68580</xdr:rowOff>
    </xdr:from>
    <xdr:to>
      <xdr:col>0</xdr:col>
      <xdr:colOff>365760</xdr:colOff>
      <xdr:row>19</xdr:row>
      <xdr:rowOff>68580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5CEB8F1-35C1-49C0-83B6-9FBB181C2C45}"/>
            </a:ext>
          </a:extLst>
        </xdr:cNvPr>
        <xdr:cNvSpPr>
          <a:spLocks noChangeShapeType="1"/>
        </xdr:cNvSpPr>
      </xdr:nvSpPr>
      <xdr:spPr bwMode="auto">
        <a:xfrm>
          <a:off x="274320" y="6118860"/>
          <a:ext cx="91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76200</xdr:rowOff>
    </xdr:from>
    <xdr:to>
      <xdr:col>12</xdr:col>
      <xdr:colOff>7620</xdr:colOff>
      <xdr:row>2</xdr:row>
      <xdr:rowOff>38100</xdr:rowOff>
    </xdr:to>
    <xdr:sp macro="" textlink="" fLocksText="0">
      <xdr:nvSpPr>
        <xdr:cNvPr id="88" name="Text Box 87">
          <a:extLst>
            <a:ext uri="{FF2B5EF4-FFF2-40B4-BE49-F238E27FC236}">
              <a16:creationId xmlns:a16="http://schemas.microsoft.com/office/drawing/2014/main" id="{7657CC68-2ECE-4B4D-87EC-E1D6EBD23B1D}"/>
            </a:ext>
          </a:extLst>
        </xdr:cNvPr>
        <xdr:cNvSpPr txBox="1">
          <a:spLocks noChangeArrowheads="1"/>
        </xdr:cNvSpPr>
      </xdr:nvSpPr>
      <xdr:spPr bwMode="auto">
        <a:xfrm>
          <a:off x="4610100" y="266700"/>
          <a:ext cx="1353820" cy="292100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>
      <xdr:col>10</xdr:col>
      <xdr:colOff>314325</xdr:colOff>
      <xdr:row>0</xdr:row>
      <xdr:rowOff>0</xdr:rowOff>
    </xdr:from>
    <xdr:to>
      <xdr:col>12</xdr:col>
      <xdr:colOff>245745</xdr:colOff>
      <xdr:row>1</xdr:row>
      <xdr:rowOff>133350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ADB9385-53BC-44A9-8A18-116006B5D3DB}"/>
            </a:ext>
          </a:extLst>
        </xdr:cNvPr>
        <xdr:cNvSpPr txBox="1">
          <a:spLocks noChangeArrowheads="1"/>
        </xdr:cNvSpPr>
      </xdr:nvSpPr>
      <xdr:spPr bwMode="auto">
        <a:xfrm>
          <a:off x="5221605" y="0"/>
          <a:ext cx="1402080" cy="25527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200"/>
            </a:lnSpc>
            <a:defRPr sz="1000"/>
          </a:pPr>
          <a:r>
            <a:rPr lang="en-US" altLang="zh-CN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Rohs Compliant</a:t>
          </a:r>
        </a:p>
        <a:p>
          <a:pPr algn="l" rtl="1">
            <a:lnSpc>
              <a:spcPts val="1100"/>
            </a:lnSpc>
            <a:defRPr sz="1000"/>
          </a:pPr>
          <a:endParaRPr lang="en-US" altLang="zh-CN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22</xdr:row>
      <xdr:rowOff>150495</xdr:rowOff>
    </xdr:from>
    <xdr:to>
      <xdr:col>5</xdr:col>
      <xdr:colOff>60960</xdr:colOff>
      <xdr:row>25</xdr:row>
      <xdr:rowOff>121921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7C061DD4-C67D-42F6-A768-A3D603E109C9}"/>
            </a:ext>
          </a:extLst>
        </xdr:cNvPr>
        <xdr:cNvSpPr txBox="1">
          <a:spLocks noChangeArrowheads="1"/>
        </xdr:cNvSpPr>
      </xdr:nvSpPr>
      <xdr:spPr bwMode="auto">
        <a:xfrm>
          <a:off x="114300" y="7366635"/>
          <a:ext cx="2575560" cy="242506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1. TEST INSTRUMENTS: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 □HP-4284A  METER 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 □HP-4285A  METER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 □HP-4191A  METER  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 □CH-3200   METER 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 □CH-310    METER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 □CH-3305   METER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 ■VR113+VR712   METER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 ■WK3260B+3265B METER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 □VR562  METER 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 ■CH-502B DCR METER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 2.CONDITION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   TEMPERATURE:  25℃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新宋体"/>
              <a:ea typeface="新宋体"/>
            </a:rPr>
            <a:t>   HUMIDITY:        %RH</a:t>
          </a:r>
          <a:r>
            <a:rPr lang="en-US" altLang="zh-CN" sz="1050" b="0" i="0" strike="noStrike">
              <a:solidFill>
                <a:srgbClr val="000000"/>
              </a:solidFill>
              <a:latin typeface="新宋体"/>
              <a:ea typeface="新宋体"/>
            </a:rPr>
            <a:t> </a:t>
          </a:r>
        </a:p>
      </xdr:txBody>
    </xdr:sp>
    <xdr:clientData/>
  </xdr:twoCellAnchor>
  <xdr:twoCellAnchor>
    <xdr:from>
      <xdr:col>0</xdr:col>
      <xdr:colOff>281940</xdr:colOff>
      <xdr:row>19</xdr:row>
      <xdr:rowOff>68580</xdr:rowOff>
    </xdr:from>
    <xdr:to>
      <xdr:col>0</xdr:col>
      <xdr:colOff>373380</xdr:colOff>
      <xdr:row>19</xdr:row>
      <xdr:rowOff>68580</xdr:rowOff>
    </xdr:to>
    <xdr:sp macro="" textlink="">
      <xdr:nvSpPr>
        <xdr:cNvPr id="91" name="Line 90">
          <a:extLst>
            <a:ext uri="{FF2B5EF4-FFF2-40B4-BE49-F238E27FC236}">
              <a16:creationId xmlns:a16="http://schemas.microsoft.com/office/drawing/2014/main" id="{BB84CD6E-DB0C-40CC-8979-F3F6F4A00913}"/>
            </a:ext>
          </a:extLst>
        </xdr:cNvPr>
        <xdr:cNvSpPr>
          <a:spLocks noChangeShapeType="1"/>
        </xdr:cNvSpPr>
      </xdr:nvSpPr>
      <xdr:spPr bwMode="auto">
        <a:xfrm>
          <a:off x="281940" y="6118860"/>
          <a:ext cx="91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O40"/>
  <sheetViews>
    <sheetView tabSelected="1" zoomScaleNormal="100" zoomScaleSheetLayoutView="100" workbookViewId="0">
      <selection activeCell="AS6" sqref="AS6"/>
    </sheetView>
  </sheetViews>
  <sheetFormatPr defaultColWidth="9" defaultRowHeight="15.6" x14ac:dyDescent="0.25"/>
  <cols>
    <col min="1" max="1" width="2.6640625" customWidth="1"/>
    <col min="2" max="5" width="2.33203125" style="1" customWidth="1"/>
    <col min="6" max="6" width="2" style="1" customWidth="1"/>
    <col min="7" max="8" width="2.33203125" style="1" customWidth="1"/>
    <col min="9" max="9" width="4.21875" style="1" customWidth="1"/>
    <col min="10" max="11" width="2.33203125" style="1" customWidth="1"/>
    <col min="12" max="12" width="1.6640625" style="1" customWidth="1"/>
    <col min="13" max="18" width="2.33203125" style="1" customWidth="1"/>
    <col min="19" max="19" width="1.77734375" style="1" customWidth="1"/>
    <col min="20" max="25" width="2.33203125" style="1" customWidth="1"/>
    <col min="26" max="26" width="1.109375" style="1" customWidth="1"/>
    <col min="27" max="40" width="2.33203125" style="1" customWidth="1"/>
  </cols>
  <sheetData>
    <row r="1" spans="2:41" ht="29.4" customHeight="1" x14ac:dyDescent="0.25">
      <c r="B1" s="126" t="s">
        <v>0</v>
      </c>
      <c r="C1" s="127"/>
      <c r="D1" s="127"/>
      <c r="E1" s="127"/>
      <c r="F1" s="127"/>
      <c r="G1" s="127"/>
      <c r="H1" s="127"/>
      <c r="I1" s="128" t="s">
        <v>4</v>
      </c>
      <c r="J1" s="129"/>
      <c r="K1" s="129"/>
      <c r="L1" s="129"/>
      <c r="M1" s="129"/>
      <c r="N1" s="129"/>
      <c r="O1" s="129"/>
      <c r="P1" s="129"/>
      <c r="Q1" s="129"/>
      <c r="R1" s="129"/>
      <c r="S1" s="130"/>
      <c r="T1" s="131" t="s">
        <v>22</v>
      </c>
      <c r="U1" s="127"/>
      <c r="V1" s="127"/>
      <c r="W1" s="127"/>
      <c r="X1" s="127"/>
      <c r="Y1" s="127"/>
      <c r="Z1" s="132"/>
      <c r="AA1" s="135" t="s">
        <v>98</v>
      </c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36"/>
      <c r="AM1" s="136"/>
      <c r="AN1" s="137"/>
    </row>
    <row r="2" spans="2:41" ht="27.6" customHeight="1" x14ac:dyDescent="0.25">
      <c r="B2" s="2"/>
      <c r="C2" s="10" t="s">
        <v>24</v>
      </c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80"/>
      <c r="AE2" s="80"/>
      <c r="AF2" s="80"/>
      <c r="AG2" s="80"/>
      <c r="AH2" s="80"/>
      <c r="AL2" s="5"/>
      <c r="AM2" s="5"/>
      <c r="AN2" s="6"/>
    </row>
    <row r="3" spans="2:41" x14ac:dyDescent="0.25">
      <c r="B3" s="2"/>
      <c r="G3" s="11"/>
      <c r="T3" s="11"/>
      <c r="AB3" s="11"/>
      <c r="AC3" s="133" t="s">
        <v>1</v>
      </c>
      <c r="AD3" s="134"/>
      <c r="AE3" s="134"/>
      <c r="AF3" s="134"/>
      <c r="AG3" s="134"/>
      <c r="AH3" s="134"/>
      <c r="AI3" s="134"/>
      <c r="AJ3" s="134"/>
      <c r="AK3" s="134"/>
      <c r="AN3" s="7"/>
    </row>
    <row r="4" spans="2:41" ht="25.2" customHeight="1" x14ac:dyDescent="0.25">
      <c r="B4" s="2"/>
      <c r="AE4" s="10"/>
      <c r="AN4" s="7"/>
    </row>
    <row r="5" spans="2:41" ht="23.4" customHeight="1" x14ac:dyDescent="0.25">
      <c r="B5" s="2"/>
      <c r="AC5" s="76" t="s">
        <v>2</v>
      </c>
      <c r="AD5" s="77"/>
      <c r="AE5" s="78"/>
      <c r="AF5" s="124" t="s">
        <v>93</v>
      </c>
      <c r="AG5" s="125"/>
      <c r="AH5" s="125"/>
      <c r="AI5" s="125"/>
      <c r="AJ5" s="125"/>
      <c r="AK5" s="125"/>
      <c r="AN5" s="7"/>
    </row>
    <row r="6" spans="2:41" ht="27" customHeight="1" x14ac:dyDescent="0.25">
      <c r="B6" s="2"/>
      <c r="AC6" s="76" t="s">
        <v>3</v>
      </c>
      <c r="AD6" s="77"/>
      <c r="AE6" s="78"/>
      <c r="AF6" s="124" t="s">
        <v>94</v>
      </c>
      <c r="AG6" s="125"/>
      <c r="AH6" s="125"/>
      <c r="AI6" s="125"/>
      <c r="AJ6" s="125"/>
      <c r="AK6" s="125"/>
      <c r="AN6" s="7"/>
    </row>
    <row r="7" spans="2:41" ht="19.8" customHeight="1" x14ac:dyDescent="0.25">
      <c r="B7" s="2"/>
      <c r="AC7" s="76" t="s">
        <v>4</v>
      </c>
      <c r="AD7" s="77"/>
      <c r="AE7" s="78"/>
      <c r="AF7" s="124" t="s">
        <v>84</v>
      </c>
      <c r="AG7" s="125"/>
      <c r="AH7" s="125"/>
      <c r="AI7" s="125"/>
      <c r="AJ7" s="125"/>
      <c r="AK7" s="125"/>
      <c r="AN7" s="7"/>
    </row>
    <row r="8" spans="2:41" ht="22.2" customHeight="1" x14ac:dyDescent="0.25">
      <c r="B8" s="2"/>
      <c r="AC8" s="76" t="s">
        <v>85</v>
      </c>
      <c r="AD8" s="77"/>
      <c r="AE8" s="78"/>
      <c r="AF8" s="124" t="s">
        <v>69</v>
      </c>
      <c r="AG8" s="125"/>
      <c r="AH8" s="125"/>
      <c r="AI8" s="125"/>
      <c r="AJ8" s="125"/>
      <c r="AK8" s="125"/>
      <c r="AN8" s="7"/>
    </row>
    <row r="9" spans="2:41" x14ac:dyDescent="0.25">
      <c r="B9" s="2"/>
      <c r="AA9" s="19"/>
      <c r="AB9" s="19"/>
      <c r="AC9" s="76" t="s">
        <v>86</v>
      </c>
      <c r="AD9" s="77"/>
      <c r="AE9" s="78"/>
      <c r="AF9" s="124" t="s">
        <v>95</v>
      </c>
      <c r="AG9" s="125"/>
      <c r="AH9" s="125"/>
      <c r="AI9" s="125"/>
      <c r="AJ9" s="125"/>
      <c r="AK9" s="125"/>
      <c r="AN9" s="7"/>
    </row>
    <row r="10" spans="2:41" ht="20.399999999999999" customHeight="1" x14ac:dyDescent="0.25">
      <c r="B10" s="2"/>
      <c r="AC10" s="76"/>
      <c r="AD10" s="77"/>
      <c r="AE10" s="78"/>
      <c r="AF10" s="124"/>
      <c r="AG10" s="125"/>
      <c r="AH10" s="125"/>
      <c r="AI10" s="125"/>
      <c r="AJ10" s="125"/>
      <c r="AK10" s="125"/>
      <c r="AN10" s="7"/>
    </row>
    <row r="11" spans="2:41" ht="6" customHeight="1" x14ac:dyDescent="0.25">
      <c r="B11" s="2"/>
      <c r="C11" s="80"/>
      <c r="D11" s="80"/>
      <c r="E11" s="80"/>
      <c r="F11" s="80"/>
      <c r="G11" s="80"/>
      <c r="H11" s="80"/>
      <c r="I11" s="80"/>
      <c r="Z11" s="14"/>
      <c r="AA11" s="14"/>
      <c r="AB11" s="14"/>
      <c r="AC11" s="14"/>
      <c r="AN11" s="7"/>
    </row>
    <row r="12" spans="2:41" ht="24" customHeight="1" x14ac:dyDescent="0.25">
      <c r="B12" s="2"/>
      <c r="G12" s="11"/>
      <c r="AN12" s="7"/>
    </row>
    <row r="13" spans="2:41" ht="14.4" customHeight="1" x14ac:dyDescent="0.25">
      <c r="B13" s="2"/>
      <c r="AN13" s="7"/>
      <c r="AO13" s="72" t="s">
        <v>70</v>
      </c>
    </row>
    <row r="14" spans="2:41" x14ac:dyDescent="0.25">
      <c r="B14" s="2"/>
      <c r="AN14" s="7"/>
    </row>
    <row r="15" spans="2:41" x14ac:dyDescent="0.25">
      <c r="B15" s="2"/>
      <c r="E15" s="18"/>
      <c r="AN15" s="7"/>
    </row>
    <row r="16" spans="2:41" x14ac:dyDescent="0.25">
      <c r="B16" s="2"/>
      <c r="E16" s="18"/>
      <c r="AN16" s="7"/>
    </row>
    <row r="17" spans="2:40" ht="32.4" customHeight="1" x14ac:dyDescent="0.25">
      <c r="B17" s="2"/>
      <c r="AN17" s="7"/>
    </row>
    <row r="18" spans="2:40" x14ac:dyDescent="0.25">
      <c r="B18" s="2"/>
      <c r="AN18" s="7"/>
    </row>
    <row r="19" spans="2:40" x14ac:dyDescent="0.25">
      <c r="B19" s="2"/>
      <c r="AN19" s="7"/>
    </row>
    <row r="20" spans="2:40" x14ac:dyDescent="0.25">
      <c r="B20" s="2"/>
      <c r="AN20" s="7"/>
    </row>
    <row r="21" spans="2:40" x14ac:dyDescent="0.25">
      <c r="B21" s="2"/>
      <c r="AN21" s="7"/>
    </row>
    <row r="22" spans="2:40" x14ac:dyDescent="0.25">
      <c r="B22" s="2"/>
      <c r="AN22" s="7"/>
    </row>
    <row r="23" spans="2:40" x14ac:dyDescent="0.25">
      <c r="B23" s="2"/>
      <c r="AN23" s="7"/>
    </row>
    <row r="24" spans="2:40" ht="10.199999999999999" customHeight="1" x14ac:dyDescent="0.25">
      <c r="B24" s="2"/>
      <c r="AN24" s="7"/>
    </row>
    <row r="25" spans="2:40" ht="25.8" customHeight="1" x14ac:dyDescent="0.25">
      <c r="B25" s="2"/>
      <c r="AN25" s="7"/>
    </row>
    <row r="26" spans="2:40" ht="21" customHeight="1" x14ac:dyDescent="0.25">
      <c r="B26" s="2"/>
      <c r="AN26" s="7"/>
    </row>
    <row r="27" spans="2:40" ht="21.6" customHeight="1" x14ac:dyDescent="0.25">
      <c r="B27" s="2"/>
      <c r="AN27" s="7"/>
    </row>
    <row r="28" spans="2:40" ht="22.8" customHeight="1" x14ac:dyDescent="0.25">
      <c r="B28" s="2"/>
      <c r="AN28" s="7"/>
    </row>
    <row r="29" spans="2:40" ht="20.399999999999999" customHeight="1" x14ac:dyDescent="0.25">
      <c r="B29" s="2"/>
      <c r="Y29" s="10"/>
      <c r="AN29" s="7"/>
    </row>
    <row r="30" spans="2:40" ht="22.2" customHeight="1" x14ac:dyDescent="0.25">
      <c r="B30" s="2"/>
      <c r="AN30" s="7"/>
    </row>
    <row r="31" spans="2:40" x14ac:dyDescent="0.25">
      <c r="B31" s="2"/>
      <c r="E31" s="13"/>
      <c r="F31" s="9"/>
      <c r="G31" s="9"/>
      <c r="I31" s="8"/>
      <c r="J31" s="8"/>
      <c r="K31" s="8"/>
      <c r="L31" s="8"/>
      <c r="M31" s="8"/>
      <c r="AN31" s="7"/>
    </row>
    <row r="32" spans="2:40" x14ac:dyDescent="0.25">
      <c r="B32" s="2"/>
      <c r="D32" s="10"/>
      <c r="E32" s="13"/>
      <c r="F32" s="9"/>
      <c r="G32" s="9"/>
      <c r="I32" s="17"/>
      <c r="J32" s="8"/>
      <c r="K32" s="8"/>
      <c r="L32" s="8"/>
      <c r="M32" s="8"/>
      <c r="AN32" s="7"/>
    </row>
    <row r="33" spans="2:40" x14ac:dyDescent="0.25">
      <c r="B33" s="2"/>
      <c r="D33" s="10"/>
      <c r="E33" s="13"/>
      <c r="F33" s="9"/>
      <c r="G33" s="9"/>
      <c r="I33" s="17"/>
      <c r="J33" s="8"/>
      <c r="K33" s="8"/>
      <c r="L33" s="8"/>
      <c r="M33" s="8"/>
      <c r="AN33" s="7"/>
    </row>
    <row r="34" spans="2:40" x14ac:dyDescent="0.25">
      <c r="B34" s="2"/>
      <c r="E34" s="13"/>
      <c r="F34" s="9"/>
      <c r="G34" s="9"/>
      <c r="I34" s="8"/>
      <c r="J34" s="8"/>
      <c r="K34" s="8"/>
      <c r="L34" s="8"/>
      <c r="M34" s="8"/>
      <c r="AN34" s="7"/>
    </row>
    <row r="35" spans="2:40" ht="6" customHeight="1" thickBot="1" x14ac:dyDescent="0.3">
      <c r="B35" s="2"/>
      <c r="E35" s="13"/>
      <c r="F35" s="9"/>
      <c r="G35" s="9"/>
      <c r="I35" s="8"/>
      <c r="J35" s="8"/>
      <c r="K35" s="8"/>
      <c r="L35" s="8"/>
      <c r="M35" s="8"/>
      <c r="AN35" s="7"/>
    </row>
    <row r="36" spans="2:40" ht="5.4" hidden="1" customHeight="1" thickBot="1" x14ac:dyDescent="0.3">
      <c r="B36" s="2"/>
      <c r="G36" s="10"/>
      <c r="AN36" s="7"/>
    </row>
    <row r="37" spans="2:40" ht="27.6" customHeight="1" thickBot="1" x14ac:dyDescent="0.3">
      <c r="B37" s="107" t="s">
        <v>23</v>
      </c>
      <c r="C37" s="108"/>
      <c r="D37" s="108"/>
      <c r="E37" s="108"/>
      <c r="F37" s="108"/>
      <c r="G37" s="108"/>
      <c r="H37" s="108"/>
      <c r="I37" s="108"/>
      <c r="J37" s="108"/>
      <c r="K37" s="109"/>
      <c r="L37" s="116" t="s">
        <v>5</v>
      </c>
      <c r="M37" s="117"/>
      <c r="N37" s="117"/>
      <c r="O37" s="117"/>
      <c r="P37" s="117"/>
      <c r="Q37" s="118"/>
      <c r="R37" s="116" t="s">
        <v>6</v>
      </c>
      <c r="S37" s="117"/>
      <c r="T37" s="117"/>
      <c r="U37" s="117"/>
      <c r="V37" s="117"/>
      <c r="W37" s="117"/>
      <c r="X37" s="119" t="s">
        <v>7</v>
      </c>
      <c r="Y37" s="120"/>
      <c r="Z37" s="120"/>
      <c r="AA37" s="120"/>
      <c r="AB37" s="120"/>
      <c r="AC37" s="121"/>
      <c r="AD37" s="122" t="s">
        <v>8</v>
      </c>
      <c r="AE37" s="123"/>
      <c r="AF37" s="123"/>
      <c r="AG37" s="123"/>
      <c r="AH37" s="123"/>
      <c r="AI37" s="121"/>
      <c r="AJ37" s="82"/>
      <c r="AK37" s="82"/>
      <c r="AL37" s="82"/>
      <c r="AM37" s="82"/>
      <c r="AN37" s="83"/>
    </row>
    <row r="38" spans="2:40" ht="27" customHeight="1" thickBot="1" x14ac:dyDescent="0.3">
      <c r="B38" s="110"/>
      <c r="C38" s="111"/>
      <c r="D38" s="111"/>
      <c r="E38" s="111"/>
      <c r="F38" s="111"/>
      <c r="G38" s="111"/>
      <c r="H38" s="111"/>
      <c r="I38" s="111"/>
      <c r="J38" s="111"/>
      <c r="K38" s="112"/>
      <c r="L38" s="87" t="s">
        <v>100</v>
      </c>
      <c r="M38" s="88"/>
      <c r="N38" s="88"/>
      <c r="O38" s="88"/>
      <c r="P38" s="88"/>
      <c r="Q38" s="89"/>
      <c r="R38" s="95" t="s">
        <v>100</v>
      </c>
      <c r="S38" s="88"/>
      <c r="T38" s="88"/>
      <c r="U38" s="88"/>
      <c r="V38" s="88"/>
      <c r="W38" s="89"/>
      <c r="X38" s="97" t="s">
        <v>101</v>
      </c>
      <c r="Y38" s="88"/>
      <c r="Z38" s="88"/>
      <c r="AA38" s="88"/>
      <c r="AB38" s="88"/>
      <c r="AC38" s="89"/>
      <c r="AD38" s="98" t="s">
        <v>9</v>
      </c>
      <c r="AE38" s="99"/>
      <c r="AF38" s="99"/>
      <c r="AG38" s="99"/>
      <c r="AH38" s="99"/>
      <c r="AI38" s="100"/>
      <c r="AJ38" s="101"/>
      <c r="AK38" s="82"/>
      <c r="AL38" s="82"/>
      <c r="AM38" s="82"/>
      <c r="AN38" s="83"/>
    </row>
    <row r="39" spans="2:40" ht="21.6" customHeight="1" thickBot="1" x14ac:dyDescent="0.3"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90"/>
      <c r="M39" s="79"/>
      <c r="N39" s="79"/>
      <c r="O39" s="79"/>
      <c r="P39" s="79"/>
      <c r="Q39" s="91"/>
      <c r="R39" s="90"/>
      <c r="S39" s="96"/>
      <c r="T39" s="96"/>
      <c r="U39" s="96"/>
      <c r="V39" s="96"/>
      <c r="W39" s="91"/>
      <c r="X39" s="90"/>
      <c r="Y39" s="79"/>
      <c r="Z39" s="79"/>
      <c r="AA39" s="79"/>
      <c r="AB39" s="79"/>
      <c r="AC39" s="91"/>
      <c r="AD39" s="102" t="s">
        <v>10</v>
      </c>
      <c r="AE39" s="84"/>
      <c r="AF39" s="84"/>
      <c r="AG39" s="84"/>
      <c r="AH39" s="84"/>
      <c r="AI39" s="85"/>
      <c r="AJ39" s="103">
        <v>44718</v>
      </c>
      <c r="AK39" s="84"/>
      <c r="AL39" s="84"/>
      <c r="AM39" s="84"/>
      <c r="AN39" s="85"/>
    </row>
    <row r="40" spans="2:40" ht="24.6" customHeight="1" thickBot="1" x14ac:dyDescent="0.3">
      <c r="B40" s="113"/>
      <c r="C40" s="114"/>
      <c r="D40" s="114"/>
      <c r="E40" s="114"/>
      <c r="F40" s="114"/>
      <c r="G40" s="114"/>
      <c r="H40" s="114"/>
      <c r="I40" s="114"/>
      <c r="J40" s="114"/>
      <c r="K40" s="115"/>
      <c r="L40" s="92"/>
      <c r="M40" s="93"/>
      <c r="N40" s="93"/>
      <c r="O40" s="93"/>
      <c r="P40" s="93"/>
      <c r="Q40" s="94"/>
      <c r="R40" s="92"/>
      <c r="S40" s="93"/>
      <c r="T40" s="93"/>
      <c r="U40" s="93"/>
      <c r="V40" s="93"/>
      <c r="W40" s="94"/>
      <c r="X40" s="92"/>
      <c r="Y40" s="93"/>
      <c r="Z40" s="93"/>
      <c r="AA40" s="93"/>
      <c r="AB40" s="93"/>
      <c r="AC40" s="94"/>
      <c r="AD40" s="102" t="s">
        <v>11</v>
      </c>
      <c r="AE40" s="84"/>
      <c r="AF40" s="84"/>
      <c r="AG40" s="84"/>
      <c r="AH40" s="84"/>
      <c r="AI40" s="85"/>
      <c r="AJ40" s="104" t="s">
        <v>78</v>
      </c>
      <c r="AK40" s="105"/>
      <c r="AL40" s="105"/>
      <c r="AM40" s="105"/>
      <c r="AN40" s="106"/>
    </row>
  </sheetData>
  <mergeCells count="34">
    <mergeCell ref="AJ40:AN40"/>
    <mergeCell ref="AD38:AI38"/>
    <mergeCell ref="AD39:AI39"/>
    <mergeCell ref="B1:H1"/>
    <mergeCell ref="I1:S1"/>
    <mergeCell ref="T1:Z1"/>
    <mergeCell ref="AF9:AK9"/>
    <mergeCell ref="AC10:AE10"/>
    <mergeCell ref="AF10:AK10"/>
    <mergeCell ref="AC3:AK3"/>
    <mergeCell ref="AA1:AN1"/>
    <mergeCell ref="AC5:AE5"/>
    <mergeCell ref="AF5:AK5"/>
    <mergeCell ref="AC6:AE6"/>
    <mergeCell ref="AF6:AK6"/>
    <mergeCell ref="AD2:AH2"/>
    <mergeCell ref="AC7:AE7"/>
    <mergeCell ref="AF7:AK7"/>
    <mergeCell ref="B37:K40"/>
    <mergeCell ref="R37:W37"/>
    <mergeCell ref="AC8:AE8"/>
    <mergeCell ref="AF8:AK8"/>
    <mergeCell ref="AC9:AE9"/>
    <mergeCell ref="L38:Q40"/>
    <mergeCell ref="R38:W40"/>
    <mergeCell ref="L37:Q37"/>
    <mergeCell ref="C11:I11"/>
    <mergeCell ref="X37:AC37"/>
    <mergeCell ref="AD37:AI37"/>
    <mergeCell ref="AJ39:AN39"/>
    <mergeCell ref="AJ38:AN38"/>
    <mergeCell ref="X38:AC40"/>
    <mergeCell ref="AD40:AI40"/>
    <mergeCell ref="AJ37:AN37"/>
  </mergeCells>
  <phoneticPr fontId="6" type="noConversion"/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N27"/>
  <sheetViews>
    <sheetView zoomScaleNormal="100" zoomScaleSheetLayoutView="100" workbookViewId="0">
      <selection activeCell="AP3" sqref="AP3"/>
    </sheetView>
  </sheetViews>
  <sheetFormatPr defaultColWidth="9" defaultRowHeight="15.6" x14ac:dyDescent="0.25"/>
  <cols>
    <col min="1" max="1" width="2.6640625" customWidth="1"/>
    <col min="2" max="2" width="9.109375" style="1" customWidth="1"/>
    <col min="3" max="5" width="2.33203125" style="1" customWidth="1"/>
    <col min="6" max="6" width="1.77734375" style="1" customWidth="1"/>
    <col min="7" max="8" width="2.33203125" style="1" hidden="1" customWidth="1"/>
    <col min="9" max="9" width="4.21875" style="1" customWidth="1"/>
    <col min="10" max="11" width="2.33203125" style="1" customWidth="1"/>
    <col min="12" max="12" width="1.6640625" style="1" customWidth="1"/>
    <col min="13" max="18" width="2.33203125" style="1" customWidth="1"/>
    <col min="19" max="19" width="1.77734375" style="1" customWidth="1"/>
    <col min="20" max="25" width="2.33203125" style="1" customWidth="1"/>
    <col min="26" max="26" width="1.109375" style="1" customWidth="1"/>
    <col min="27" max="40" width="2.33203125" style="1" customWidth="1"/>
  </cols>
  <sheetData>
    <row r="1" spans="2:40" ht="39.6" customHeight="1" x14ac:dyDescent="0.25">
      <c r="B1" s="126" t="s">
        <v>0</v>
      </c>
      <c r="C1" s="127"/>
      <c r="D1" s="127"/>
      <c r="E1" s="127"/>
      <c r="F1" s="127"/>
      <c r="G1" s="127"/>
      <c r="H1" s="127"/>
      <c r="I1" s="128" t="s">
        <v>4</v>
      </c>
      <c r="J1" s="129"/>
      <c r="K1" s="129"/>
      <c r="L1" s="129"/>
      <c r="M1" s="129"/>
      <c r="N1" s="129"/>
      <c r="O1" s="129"/>
      <c r="P1" s="129"/>
      <c r="Q1" s="129"/>
      <c r="R1" s="129"/>
      <c r="S1" s="130"/>
      <c r="T1" s="131" t="s">
        <v>22</v>
      </c>
      <c r="U1" s="127"/>
      <c r="V1" s="127"/>
      <c r="W1" s="127"/>
      <c r="X1" s="127"/>
      <c r="Y1" s="127"/>
      <c r="Z1" s="132"/>
      <c r="AA1" s="135" t="str">
        <f>图面规格!AA1</f>
        <v>T106-060-480uH-1.2双环</v>
      </c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36"/>
      <c r="AM1" s="136"/>
      <c r="AN1" s="137"/>
    </row>
    <row r="2" spans="2:40" ht="55.8" customHeight="1" thickBot="1" x14ac:dyDescent="0.3">
      <c r="B2" s="2"/>
      <c r="C2" s="12" t="s">
        <v>12</v>
      </c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80"/>
      <c r="AE2" s="80"/>
      <c r="AF2" s="80"/>
      <c r="AG2" s="80"/>
      <c r="AH2" s="80"/>
      <c r="AL2" s="5"/>
      <c r="AM2" s="5"/>
      <c r="AN2" s="6"/>
    </row>
    <row r="3" spans="2:40" ht="45.6" customHeight="1" thickBot="1" x14ac:dyDescent="0.3">
      <c r="B3" s="15" t="s">
        <v>13</v>
      </c>
      <c r="C3" s="86" t="s">
        <v>14</v>
      </c>
      <c r="D3" s="84"/>
      <c r="E3" s="84"/>
      <c r="F3" s="84"/>
      <c r="G3" s="84"/>
      <c r="H3" s="84"/>
      <c r="I3" s="84"/>
      <c r="J3" s="85"/>
      <c r="K3" s="102" t="s">
        <v>15</v>
      </c>
      <c r="L3" s="84"/>
      <c r="M3" s="84"/>
      <c r="N3" s="84"/>
      <c r="O3" s="84"/>
      <c r="P3" s="84"/>
      <c r="Q3" s="84"/>
      <c r="R3" s="84"/>
      <c r="S3" s="84"/>
      <c r="T3" s="85"/>
      <c r="U3" s="86" t="s">
        <v>16</v>
      </c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5"/>
      <c r="AH3" s="146" t="s">
        <v>17</v>
      </c>
      <c r="AI3" s="82"/>
      <c r="AJ3" s="82"/>
      <c r="AK3" s="82"/>
      <c r="AL3" s="82"/>
      <c r="AM3" s="82"/>
      <c r="AN3" s="83"/>
    </row>
    <row r="4" spans="2:40" ht="43.2" customHeight="1" thickBot="1" x14ac:dyDescent="0.3">
      <c r="B4" s="16">
        <v>1</v>
      </c>
      <c r="C4" s="86" t="s">
        <v>18</v>
      </c>
      <c r="D4" s="84"/>
      <c r="E4" s="84"/>
      <c r="F4" s="84"/>
      <c r="G4" s="84"/>
      <c r="H4" s="84"/>
      <c r="I4" s="84"/>
      <c r="J4" s="85"/>
      <c r="K4" s="104" t="s">
        <v>97</v>
      </c>
      <c r="L4" s="105"/>
      <c r="M4" s="105"/>
      <c r="N4" s="105"/>
      <c r="O4" s="105"/>
      <c r="P4" s="105"/>
      <c r="Q4" s="105"/>
      <c r="R4" s="105"/>
      <c r="S4" s="105"/>
      <c r="T4" s="106"/>
      <c r="U4" s="116" t="s">
        <v>83</v>
      </c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8"/>
      <c r="AH4" s="86" t="s">
        <v>19</v>
      </c>
      <c r="AI4" s="84"/>
      <c r="AJ4" s="84"/>
      <c r="AK4" s="84"/>
      <c r="AL4" s="84"/>
      <c r="AM4" s="84"/>
      <c r="AN4" s="85"/>
    </row>
    <row r="5" spans="2:40" ht="44.4" customHeight="1" thickBot="1" x14ac:dyDescent="0.3">
      <c r="B5" s="16">
        <v>2</v>
      </c>
      <c r="C5" s="86" t="s">
        <v>71</v>
      </c>
      <c r="D5" s="84"/>
      <c r="E5" s="84"/>
      <c r="F5" s="84"/>
      <c r="G5" s="84"/>
      <c r="H5" s="84"/>
      <c r="I5" s="84"/>
      <c r="J5" s="85"/>
      <c r="K5" s="102" t="s">
        <v>96</v>
      </c>
      <c r="L5" s="84"/>
      <c r="M5" s="84"/>
      <c r="N5" s="84"/>
      <c r="O5" s="84"/>
      <c r="P5" s="84"/>
      <c r="Q5" s="84"/>
      <c r="R5" s="84"/>
      <c r="S5" s="84"/>
      <c r="T5" s="85"/>
      <c r="U5" s="116" t="s">
        <v>68</v>
      </c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8"/>
      <c r="AH5" s="86" t="s">
        <v>20</v>
      </c>
      <c r="AI5" s="138"/>
      <c r="AJ5" s="138"/>
      <c r="AK5" s="138"/>
      <c r="AL5" s="138"/>
      <c r="AM5" s="138"/>
      <c r="AN5" s="139"/>
    </row>
    <row r="6" spans="2:40" ht="43.2" customHeight="1" thickBot="1" x14ac:dyDescent="0.3">
      <c r="B6" s="75">
        <v>3</v>
      </c>
      <c r="C6" s="86" t="s">
        <v>72</v>
      </c>
      <c r="D6" s="140"/>
      <c r="E6" s="140"/>
      <c r="F6" s="140"/>
      <c r="G6" s="140"/>
      <c r="H6" s="140"/>
      <c r="I6" s="140"/>
      <c r="J6" s="141"/>
      <c r="K6" s="142" t="s">
        <v>73</v>
      </c>
      <c r="L6" s="143"/>
      <c r="M6" s="143"/>
      <c r="N6" s="143"/>
      <c r="O6" s="143"/>
      <c r="P6" s="143"/>
      <c r="Q6" s="143"/>
      <c r="R6" s="143"/>
      <c r="S6" s="143"/>
      <c r="T6" s="144"/>
      <c r="U6" s="86" t="s">
        <v>74</v>
      </c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1"/>
      <c r="AH6" s="145"/>
      <c r="AI6" s="84"/>
      <c r="AJ6" s="84"/>
      <c r="AK6" s="84"/>
      <c r="AL6" s="84"/>
      <c r="AM6" s="84"/>
      <c r="AN6" s="85"/>
    </row>
    <row r="7" spans="2:40" ht="45" customHeight="1" thickBot="1" x14ac:dyDescent="0.3">
      <c r="B7" s="75">
        <v>4</v>
      </c>
      <c r="C7" s="86" t="s">
        <v>81</v>
      </c>
      <c r="D7" s="140"/>
      <c r="E7" s="140"/>
      <c r="F7" s="140"/>
      <c r="G7" s="140"/>
      <c r="H7" s="140"/>
      <c r="I7" s="140"/>
      <c r="J7" s="141"/>
      <c r="K7" s="142" t="s">
        <v>92</v>
      </c>
      <c r="L7" s="143"/>
      <c r="M7" s="143"/>
      <c r="N7" s="143"/>
      <c r="O7" s="143"/>
      <c r="P7" s="143"/>
      <c r="Q7" s="143"/>
      <c r="R7" s="143"/>
      <c r="S7" s="143"/>
      <c r="T7" s="144"/>
      <c r="U7" s="86" t="s">
        <v>82</v>
      </c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1"/>
      <c r="AH7" s="86"/>
      <c r="AI7" s="84"/>
      <c r="AJ7" s="84"/>
      <c r="AK7" s="84"/>
      <c r="AL7" s="84"/>
      <c r="AM7" s="84"/>
      <c r="AN7" s="85"/>
    </row>
    <row r="8" spans="2:40" ht="44.4" customHeight="1" thickBot="1" x14ac:dyDescent="0.3">
      <c r="B8" s="75">
        <v>5</v>
      </c>
      <c r="C8" s="86" t="s">
        <v>75</v>
      </c>
      <c r="D8" s="84"/>
      <c r="E8" s="84"/>
      <c r="F8" s="84"/>
      <c r="G8" s="84"/>
      <c r="H8" s="84"/>
      <c r="I8" s="84"/>
      <c r="J8" s="85"/>
      <c r="K8" s="142" t="s">
        <v>76</v>
      </c>
      <c r="L8" s="143"/>
      <c r="M8" s="143"/>
      <c r="N8" s="143"/>
      <c r="O8" s="143"/>
      <c r="P8" s="143"/>
      <c r="Q8" s="143"/>
      <c r="R8" s="143"/>
      <c r="S8" s="143"/>
      <c r="T8" s="144"/>
      <c r="U8" s="86" t="s">
        <v>74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86"/>
      <c r="AI8" s="84"/>
      <c r="AJ8" s="84"/>
      <c r="AK8" s="84"/>
      <c r="AL8" s="84"/>
      <c r="AM8" s="84"/>
      <c r="AN8" s="85"/>
    </row>
    <row r="9" spans="2:40" ht="46.2" customHeight="1" thickBot="1" x14ac:dyDescent="0.3">
      <c r="B9" s="16"/>
      <c r="C9" s="86"/>
      <c r="D9" s="84"/>
      <c r="E9" s="84"/>
      <c r="F9" s="84"/>
      <c r="G9" s="84"/>
      <c r="H9" s="84"/>
      <c r="I9" s="84"/>
      <c r="J9" s="85"/>
      <c r="K9" s="142"/>
      <c r="L9" s="143"/>
      <c r="M9" s="143"/>
      <c r="N9" s="143"/>
      <c r="O9" s="143"/>
      <c r="P9" s="143"/>
      <c r="Q9" s="143"/>
      <c r="R9" s="143"/>
      <c r="S9" s="143"/>
      <c r="T9" s="144"/>
      <c r="U9" s="86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5"/>
      <c r="AH9" s="145"/>
      <c r="AI9" s="84"/>
      <c r="AJ9" s="84"/>
      <c r="AK9" s="84"/>
      <c r="AL9" s="84"/>
      <c r="AM9" s="84"/>
      <c r="AN9" s="85"/>
    </row>
    <row r="10" spans="2:40" ht="37.799999999999997" customHeight="1" thickBot="1" x14ac:dyDescent="0.3">
      <c r="B10" s="73"/>
      <c r="C10" s="86"/>
      <c r="D10" s="84"/>
      <c r="E10" s="84"/>
      <c r="F10" s="84"/>
      <c r="G10" s="84"/>
      <c r="H10" s="84"/>
      <c r="I10" s="84"/>
      <c r="J10" s="85"/>
      <c r="K10" s="142"/>
      <c r="L10" s="143"/>
      <c r="M10" s="143"/>
      <c r="N10" s="143"/>
      <c r="O10" s="143"/>
      <c r="P10" s="143"/>
      <c r="Q10" s="143"/>
      <c r="R10" s="143"/>
      <c r="S10" s="143"/>
      <c r="T10" s="144"/>
      <c r="U10" s="86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5"/>
      <c r="AH10" s="145"/>
      <c r="AI10" s="84"/>
      <c r="AJ10" s="84"/>
      <c r="AK10" s="84"/>
      <c r="AL10" s="84"/>
      <c r="AM10" s="84"/>
      <c r="AN10" s="85"/>
    </row>
    <row r="11" spans="2:40" ht="18" customHeight="1" x14ac:dyDescent="0.25">
      <c r="B11" s="2"/>
      <c r="C11" s="80"/>
      <c r="D11" s="80"/>
      <c r="E11" s="80"/>
      <c r="F11" s="80"/>
      <c r="G11" s="80"/>
      <c r="H11" s="80"/>
      <c r="I11" s="80"/>
      <c r="Z11" s="14"/>
      <c r="AA11" s="14"/>
      <c r="AB11" s="14"/>
      <c r="AC11" s="14"/>
      <c r="AN11" s="7"/>
    </row>
    <row r="12" spans="2:40" ht="13.2" customHeight="1" x14ac:dyDescent="0.25">
      <c r="B12" s="2"/>
      <c r="G12" s="11"/>
      <c r="AN12" s="7"/>
    </row>
    <row r="13" spans="2:40" x14ac:dyDescent="0.25">
      <c r="B13" s="2"/>
      <c r="AN13" s="7"/>
    </row>
    <row r="14" spans="2:40" x14ac:dyDescent="0.25">
      <c r="B14" s="2"/>
      <c r="AN14" s="7"/>
    </row>
    <row r="15" spans="2:40" x14ac:dyDescent="0.25">
      <c r="B15" s="2"/>
      <c r="AN15" s="7"/>
    </row>
    <row r="16" spans="2:40" x14ac:dyDescent="0.25">
      <c r="B16" s="2"/>
      <c r="AN16" s="7"/>
    </row>
    <row r="17" spans="2:40" x14ac:dyDescent="0.25">
      <c r="B17" s="2"/>
      <c r="AN17" s="7"/>
    </row>
    <row r="18" spans="2:40" x14ac:dyDescent="0.25">
      <c r="B18" s="2"/>
      <c r="AN18" s="7"/>
    </row>
    <row r="19" spans="2:40" x14ac:dyDescent="0.25">
      <c r="B19" s="2"/>
      <c r="AN19" s="7"/>
    </row>
    <row r="20" spans="2:40" x14ac:dyDescent="0.25">
      <c r="B20" s="2"/>
      <c r="AN20" s="7"/>
    </row>
    <row r="21" spans="2:40" ht="19.8" customHeight="1" x14ac:dyDescent="0.25">
      <c r="B21" s="2"/>
      <c r="AN21" s="7"/>
    </row>
    <row r="22" spans="2:40" ht="13.2" customHeight="1" x14ac:dyDescent="0.25">
      <c r="B22" s="2"/>
      <c r="AN22" s="7"/>
    </row>
    <row r="23" spans="2:40" ht="5.4" customHeight="1" thickBot="1" x14ac:dyDescent="0.3">
      <c r="B23" s="2"/>
      <c r="G23" s="12"/>
      <c r="AN23" s="7"/>
    </row>
    <row r="24" spans="2:40" ht="27.6" customHeight="1" thickBot="1" x14ac:dyDescent="0.3">
      <c r="B24" s="107" t="s">
        <v>23</v>
      </c>
      <c r="C24" s="108"/>
      <c r="D24" s="108"/>
      <c r="E24" s="108"/>
      <c r="F24" s="108"/>
      <c r="G24" s="108"/>
      <c r="H24" s="108"/>
      <c r="I24" s="108"/>
      <c r="J24" s="108"/>
      <c r="K24" s="109"/>
      <c r="L24" s="116" t="s">
        <v>5</v>
      </c>
      <c r="M24" s="117"/>
      <c r="N24" s="117"/>
      <c r="O24" s="117"/>
      <c r="P24" s="117"/>
      <c r="Q24" s="118"/>
      <c r="R24" s="116" t="s">
        <v>6</v>
      </c>
      <c r="S24" s="117"/>
      <c r="T24" s="117"/>
      <c r="U24" s="117"/>
      <c r="V24" s="117"/>
      <c r="W24" s="117"/>
      <c r="X24" s="119" t="s">
        <v>7</v>
      </c>
      <c r="Y24" s="120"/>
      <c r="Z24" s="120"/>
      <c r="AA24" s="120"/>
      <c r="AB24" s="120"/>
      <c r="AC24" s="121"/>
      <c r="AD24" s="122" t="s">
        <v>8</v>
      </c>
      <c r="AE24" s="123"/>
      <c r="AF24" s="123"/>
      <c r="AG24" s="123"/>
      <c r="AH24" s="123"/>
      <c r="AI24" s="121"/>
      <c r="AJ24" s="82"/>
      <c r="AK24" s="82"/>
      <c r="AL24" s="82"/>
      <c r="AM24" s="82"/>
      <c r="AN24" s="83"/>
    </row>
    <row r="25" spans="2:40" ht="27" customHeight="1" thickBot="1" x14ac:dyDescent="0.3">
      <c r="B25" s="110"/>
      <c r="C25" s="111"/>
      <c r="D25" s="111"/>
      <c r="E25" s="111"/>
      <c r="F25" s="111"/>
      <c r="G25" s="111"/>
      <c r="H25" s="111"/>
      <c r="I25" s="111"/>
      <c r="J25" s="111"/>
      <c r="K25" s="112"/>
      <c r="L25" s="87" t="s">
        <v>100</v>
      </c>
      <c r="M25" s="88"/>
      <c r="N25" s="88"/>
      <c r="O25" s="88"/>
      <c r="P25" s="88"/>
      <c r="Q25" s="89"/>
      <c r="R25" s="95" t="s">
        <v>101</v>
      </c>
      <c r="S25" s="88"/>
      <c r="T25" s="88"/>
      <c r="U25" s="88"/>
      <c r="V25" s="88"/>
      <c r="W25" s="89"/>
      <c r="X25" s="97" t="s">
        <v>101</v>
      </c>
      <c r="Y25" s="88"/>
      <c r="Z25" s="88"/>
      <c r="AA25" s="88"/>
      <c r="AB25" s="88"/>
      <c r="AC25" s="89"/>
      <c r="AD25" s="98" t="s">
        <v>9</v>
      </c>
      <c r="AE25" s="99"/>
      <c r="AF25" s="99"/>
      <c r="AG25" s="99"/>
      <c r="AH25" s="99"/>
      <c r="AI25" s="100"/>
      <c r="AJ25" s="82"/>
      <c r="AK25" s="82"/>
      <c r="AL25" s="82"/>
      <c r="AM25" s="82"/>
      <c r="AN25" s="83"/>
    </row>
    <row r="26" spans="2:40" ht="21.6" customHeight="1" thickBot="1" x14ac:dyDescent="0.3">
      <c r="B26" s="110"/>
      <c r="C26" s="111"/>
      <c r="D26" s="111"/>
      <c r="E26" s="111"/>
      <c r="F26" s="111"/>
      <c r="G26" s="111"/>
      <c r="H26" s="111"/>
      <c r="I26" s="111"/>
      <c r="J26" s="111"/>
      <c r="K26" s="112"/>
      <c r="L26" s="90"/>
      <c r="M26" s="79"/>
      <c r="N26" s="79"/>
      <c r="O26" s="79"/>
      <c r="P26" s="79"/>
      <c r="Q26" s="91"/>
      <c r="R26" s="90"/>
      <c r="S26" s="96"/>
      <c r="T26" s="96"/>
      <c r="U26" s="96"/>
      <c r="V26" s="96"/>
      <c r="W26" s="91"/>
      <c r="X26" s="90"/>
      <c r="Y26" s="79"/>
      <c r="Z26" s="79"/>
      <c r="AA26" s="79"/>
      <c r="AB26" s="79"/>
      <c r="AC26" s="91"/>
      <c r="AD26" s="102" t="s">
        <v>10</v>
      </c>
      <c r="AE26" s="84"/>
      <c r="AF26" s="84"/>
      <c r="AG26" s="84"/>
      <c r="AH26" s="84"/>
      <c r="AI26" s="85"/>
      <c r="AJ26" s="103">
        <v>44718</v>
      </c>
      <c r="AK26" s="84"/>
      <c r="AL26" s="84"/>
      <c r="AM26" s="84"/>
      <c r="AN26" s="85"/>
    </row>
    <row r="27" spans="2:40" ht="24.6" customHeight="1" thickBot="1" x14ac:dyDescent="0.3">
      <c r="B27" s="113"/>
      <c r="C27" s="114"/>
      <c r="D27" s="114"/>
      <c r="E27" s="114"/>
      <c r="F27" s="114"/>
      <c r="G27" s="114"/>
      <c r="H27" s="114"/>
      <c r="I27" s="114"/>
      <c r="J27" s="114"/>
      <c r="K27" s="115"/>
      <c r="L27" s="92"/>
      <c r="M27" s="93"/>
      <c r="N27" s="93"/>
      <c r="O27" s="93"/>
      <c r="P27" s="93"/>
      <c r="Q27" s="94"/>
      <c r="R27" s="92"/>
      <c r="S27" s="93"/>
      <c r="T27" s="93"/>
      <c r="U27" s="93"/>
      <c r="V27" s="93"/>
      <c r="W27" s="94"/>
      <c r="X27" s="92"/>
      <c r="Y27" s="93"/>
      <c r="Z27" s="93"/>
      <c r="AA27" s="93"/>
      <c r="AB27" s="93"/>
      <c r="AC27" s="94"/>
      <c r="AD27" s="102" t="s">
        <v>11</v>
      </c>
      <c r="AE27" s="84"/>
      <c r="AF27" s="84"/>
      <c r="AG27" s="84"/>
      <c r="AH27" s="84"/>
      <c r="AI27" s="85"/>
      <c r="AJ27" s="104" t="s">
        <v>21</v>
      </c>
      <c r="AK27" s="105"/>
      <c r="AL27" s="105"/>
      <c r="AM27" s="105"/>
      <c r="AN27" s="106"/>
    </row>
  </sheetData>
  <mergeCells count="53">
    <mergeCell ref="C10:J10"/>
    <mergeCell ref="K10:T10"/>
    <mergeCell ref="U10:AG10"/>
    <mergeCell ref="AH10:AN10"/>
    <mergeCell ref="U8:AG8"/>
    <mergeCell ref="AH8:AN8"/>
    <mergeCell ref="C9:J9"/>
    <mergeCell ref="K9:T9"/>
    <mergeCell ref="U9:AG9"/>
    <mergeCell ref="AH9:AN9"/>
    <mergeCell ref="AH3:AN3"/>
    <mergeCell ref="C4:J4"/>
    <mergeCell ref="K4:T4"/>
    <mergeCell ref="U4:AG4"/>
    <mergeCell ref="AH4:AN4"/>
    <mergeCell ref="C3:J3"/>
    <mergeCell ref="K3:T3"/>
    <mergeCell ref="U3:AG3"/>
    <mergeCell ref="C5:J5"/>
    <mergeCell ref="K5:T5"/>
    <mergeCell ref="U5:AG5"/>
    <mergeCell ref="AH5:AN5"/>
    <mergeCell ref="AJ24:AN24"/>
    <mergeCell ref="C11:I11"/>
    <mergeCell ref="C6:J6"/>
    <mergeCell ref="K6:T6"/>
    <mergeCell ref="U6:AG6"/>
    <mergeCell ref="AH6:AN6"/>
    <mergeCell ref="C7:J7"/>
    <mergeCell ref="K7:T7"/>
    <mergeCell ref="U7:AG7"/>
    <mergeCell ref="AH7:AN7"/>
    <mergeCell ref="C8:J8"/>
    <mergeCell ref="K8:T8"/>
    <mergeCell ref="AJ25:AN25"/>
    <mergeCell ref="AJ26:AN26"/>
    <mergeCell ref="AJ27:AN27"/>
    <mergeCell ref="B24:K27"/>
    <mergeCell ref="L24:Q24"/>
    <mergeCell ref="R24:W24"/>
    <mergeCell ref="X24:AC24"/>
    <mergeCell ref="AD24:AI24"/>
    <mergeCell ref="L25:Q27"/>
    <mergeCell ref="R25:W27"/>
    <mergeCell ref="X25:AC27"/>
    <mergeCell ref="AD25:AI25"/>
    <mergeCell ref="AD26:AI26"/>
    <mergeCell ref="AD27:AI27"/>
    <mergeCell ref="B1:H1"/>
    <mergeCell ref="I1:S1"/>
    <mergeCell ref="T1:Z1"/>
    <mergeCell ref="AA1:AN1"/>
    <mergeCell ref="AD2:AH2"/>
  </mergeCells>
  <phoneticPr fontId="6" type="noConversion"/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304DE-F1C6-4C6A-9055-ADD217EDCF81}">
  <dimension ref="A1:L29"/>
  <sheetViews>
    <sheetView workbookViewId="0">
      <selection activeCell="A5" sqref="A5:C5"/>
    </sheetView>
  </sheetViews>
  <sheetFormatPr defaultRowHeight="15" x14ac:dyDescent="0.25"/>
  <cols>
    <col min="1" max="1" width="10" style="21" customWidth="1"/>
    <col min="2" max="2" width="7.6640625" style="21" customWidth="1"/>
    <col min="3" max="3" width="7" style="21" customWidth="1"/>
    <col min="4" max="5" width="7.6640625" style="21" customWidth="1"/>
    <col min="6" max="6" width="7" style="21" customWidth="1"/>
    <col min="7" max="7" width="6.6640625" style="21" customWidth="1"/>
    <col min="8" max="8" width="6" style="21" customWidth="1"/>
    <col min="9" max="9" width="5.109375" style="21" customWidth="1"/>
    <col min="10" max="10" width="5.5546875" style="21" customWidth="1"/>
    <col min="11" max="11" width="6.44140625" style="21" customWidth="1"/>
    <col min="12" max="12" width="10.5546875" style="21" customWidth="1"/>
    <col min="13" max="13" width="10.5546875" customWidth="1"/>
  </cols>
  <sheetData>
    <row r="1" spans="1:12" ht="20.399999999999999" customHeight="1" x14ac:dyDescent="0.25"/>
    <row r="2" spans="1:12" ht="28.8" customHeight="1" x14ac:dyDescent="0.4">
      <c r="A2" s="147" t="s">
        <v>25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25.8" x14ac:dyDescent="0.4">
      <c r="A3" s="147" t="s">
        <v>26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6.8" thickBot="1" x14ac:dyDescent="0.35">
      <c r="A4" s="20"/>
      <c r="B4" s="148"/>
      <c r="C4" s="149"/>
    </row>
    <row r="5" spans="1:12" ht="29.4" customHeight="1" x14ac:dyDescent="0.25">
      <c r="A5" s="150" t="s">
        <v>103</v>
      </c>
      <c r="B5" s="151"/>
      <c r="C5" s="152"/>
      <c r="D5" s="153" t="s">
        <v>27</v>
      </c>
      <c r="E5" s="154"/>
      <c r="F5" s="154"/>
      <c r="G5" s="154"/>
      <c r="H5" s="155" t="s">
        <v>28</v>
      </c>
      <c r="I5" s="156"/>
      <c r="J5" s="157"/>
      <c r="K5" s="158" t="s">
        <v>77</v>
      </c>
      <c r="L5" s="159"/>
    </row>
    <row r="6" spans="1:12" ht="30.6" customHeight="1" x14ac:dyDescent="0.25">
      <c r="A6" s="166" t="s">
        <v>29</v>
      </c>
      <c r="B6" s="167"/>
      <c r="C6" s="168"/>
      <c r="D6" s="169" t="s">
        <v>99</v>
      </c>
      <c r="E6" s="170"/>
      <c r="F6" s="170"/>
      <c r="G6" s="170"/>
      <c r="H6" s="171" t="s">
        <v>30</v>
      </c>
      <c r="I6" s="172"/>
      <c r="J6" s="173"/>
      <c r="K6" s="171" t="s">
        <v>31</v>
      </c>
      <c r="L6" s="174"/>
    </row>
    <row r="7" spans="1:12" ht="25.2" customHeight="1" x14ac:dyDescent="0.25">
      <c r="A7" s="22" t="s">
        <v>32</v>
      </c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38</v>
      </c>
      <c r="H7" s="24" t="s">
        <v>39</v>
      </c>
      <c r="I7" s="24" t="s">
        <v>40</v>
      </c>
      <c r="J7" s="25" t="s">
        <v>41</v>
      </c>
      <c r="K7" s="25" t="s">
        <v>42</v>
      </c>
      <c r="L7" s="26" t="s">
        <v>43</v>
      </c>
    </row>
    <row r="8" spans="1:12" ht="19.8" customHeight="1" x14ac:dyDescent="0.25">
      <c r="A8" s="175" t="s">
        <v>44</v>
      </c>
      <c r="B8" s="27">
        <v>35</v>
      </c>
      <c r="C8" s="27">
        <v>31.5</v>
      </c>
      <c r="D8" s="27">
        <v>19</v>
      </c>
      <c r="E8" s="27"/>
      <c r="F8" s="27">
        <v>1.5</v>
      </c>
      <c r="G8" s="27">
        <v>1.2</v>
      </c>
      <c r="H8" s="28"/>
      <c r="I8" s="27"/>
      <c r="J8" s="28"/>
      <c r="K8" s="29"/>
      <c r="L8" s="30"/>
    </row>
    <row r="9" spans="1:12" ht="21.6" customHeight="1" x14ac:dyDescent="0.25">
      <c r="A9" s="176"/>
      <c r="B9" s="31" t="s">
        <v>45</v>
      </c>
      <c r="C9" s="31" t="s">
        <v>45</v>
      </c>
      <c r="D9" s="31" t="s">
        <v>46</v>
      </c>
      <c r="E9" s="31"/>
      <c r="F9" s="31" t="s">
        <v>45</v>
      </c>
      <c r="G9" s="31" t="s">
        <v>87</v>
      </c>
      <c r="H9" s="31"/>
      <c r="I9" s="31"/>
      <c r="J9" s="31"/>
      <c r="K9" s="31"/>
      <c r="L9" s="30"/>
    </row>
    <row r="10" spans="1:12" ht="27.6" customHeight="1" x14ac:dyDescent="0.25">
      <c r="A10" s="32" t="s">
        <v>47</v>
      </c>
      <c r="B10" s="74">
        <v>32.69</v>
      </c>
      <c r="C10" s="74">
        <v>28.19</v>
      </c>
      <c r="D10" s="74">
        <v>19.149999999999999</v>
      </c>
      <c r="E10" s="74"/>
      <c r="F10" s="74">
        <v>0.15</v>
      </c>
      <c r="G10" s="27">
        <v>1</v>
      </c>
      <c r="H10" s="34"/>
      <c r="I10" s="27"/>
      <c r="J10" s="34"/>
      <c r="K10" s="35"/>
      <c r="L10" s="30"/>
    </row>
    <row r="11" spans="1:12" ht="24.6" customHeight="1" x14ac:dyDescent="0.25">
      <c r="A11" s="32" t="s">
        <v>48</v>
      </c>
      <c r="B11" s="74">
        <v>32.25</v>
      </c>
      <c r="C11" s="74">
        <v>28.38</v>
      </c>
      <c r="D11" s="74">
        <v>19.14</v>
      </c>
      <c r="E11" s="74"/>
      <c r="F11" s="74">
        <v>0.2</v>
      </c>
      <c r="G11" s="27">
        <v>1.01</v>
      </c>
      <c r="H11" s="34"/>
      <c r="I11" s="27"/>
      <c r="J11" s="34"/>
      <c r="K11" s="35"/>
      <c r="L11" s="30"/>
    </row>
    <row r="12" spans="1:12" ht="24.6" customHeight="1" x14ac:dyDescent="0.25">
      <c r="A12" s="32" t="s">
        <v>49</v>
      </c>
      <c r="B12" s="74">
        <v>32.39</v>
      </c>
      <c r="C12" s="74">
        <v>28.44</v>
      </c>
      <c r="D12" s="74">
        <v>19.02</v>
      </c>
      <c r="E12" s="74"/>
      <c r="F12" s="74">
        <v>0.16</v>
      </c>
      <c r="G12" s="27">
        <v>0.99</v>
      </c>
      <c r="H12" s="34"/>
      <c r="I12" s="27"/>
      <c r="J12" s="34"/>
      <c r="K12" s="35"/>
      <c r="L12" s="30"/>
    </row>
    <row r="13" spans="1:12" ht="25.8" customHeight="1" x14ac:dyDescent="0.25">
      <c r="A13" s="32" t="s">
        <v>50</v>
      </c>
      <c r="B13" s="74">
        <v>32.4</v>
      </c>
      <c r="C13" s="74">
        <v>28.45</v>
      </c>
      <c r="D13" s="74">
        <v>19.059999999999999</v>
      </c>
      <c r="E13" s="74"/>
      <c r="F13" s="74">
        <v>0.22</v>
      </c>
      <c r="G13" s="27">
        <v>1</v>
      </c>
      <c r="H13" s="34"/>
      <c r="I13" s="27"/>
      <c r="J13" s="34"/>
      <c r="K13" s="36"/>
      <c r="L13" s="26"/>
    </row>
    <row r="14" spans="1:12" ht="25.8" customHeight="1" x14ac:dyDescent="0.25">
      <c r="A14" s="32" t="s">
        <v>51</v>
      </c>
      <c r="B14" s="74">
        <v>33.44</v>
      </c>
      <c r="C14" s="74">
        <v>29.29</v>
      </c>
      <c r="D14" s="74">
        <v>19.13</v>
      </c>
      <c r="E14" s="74"/>
      <c r="F14" s="74">
        <v>0.24</v>
      </c>
      <c r="G14" s="27">
        <v>1.02</v>
      </c>
      <c r="H14" s="34"/>
      <c r="I14" s="27"/>
      <c r="J14" s="34"/>
      <c r="K14" s="36"/>
      <c r="L14" s="26"/>
    </row>
    <row r="15" spans="1:12" ht="28.2" customHeight="1" x14ac:dyDescent="0.25">
      <c r="A15" s="32" t="s">
        <v>52</v>
      </c>
      <c r="B15" s="33"/>
      <c r="C15" s="33"/>
      <c r="D15" s="33"/>
      <c r="E15" s="33"/>
      <c r="F15" s="33"/>
      <c r="G15" s="27"/>
      <c r="H15" s="34"/>
      <c r="I15" s="27"/>
      <c r="J15" s="34"/>
      <c r="K15" s="36"/>
      <c r="L15" s="26"/>
    </row>
    <row r="16" spans="1:12" ht="25.8" customHeight="1" x14ac:dyDescent="0.25">
      <c r="A16" s="32" t="s">
        <v>53</v>
      </c>
      <c r="B16" s="33"/>
      <c r="C16" s="33"/>
      <c r="D16" s="33"/>
      <c r="E16" s="33"/>
      <c r="F16" s="33"/>
      <c r="G16" s="27"/>
      <c r="H16" s="34"/>
      <c r="I16" s="27"/>
      <c r="J16" s="34"/>
      <c r="K16" s="36"/>
      <c r="L16" s="26"/>
    </row>
    <row r="17" spans="1:12" ht="26.4" customHeight="1" x14ac:dyDescent="0.25">
      <c r="A17" s="32" t="s">
        <v>54</v>
      </c>
      <c r="B17" s="33"/>
      <c r="C17" s="33"/>
      <c r="D17" s="33"/>
      <c r="E17" s="33"/>
      <c r="F17" s="33"/>
      <c r="G17" s="27"/>
      <c r="H17" s="34"/>
      <c r="I17" s="27"/>
      <c r="J17" s="34"/>
      <c r="K17" s="36"/>
      <c r="L17" s="26"/>
    </row>
    <row r="18" spans="1:12" ht="23.4" customHeight="1" x14ac:dyDescent="0.25">
      <c r="A18" s="32" t="s">
        <v>55</v>
      </c>
      <c r="B18" s="33"/>
      <c r="C18" s="33"/>
      <c r="D18" s="33"/>
      <c r="E18" s="33"/>
      <c r="F18" s="33"/>
      <c r="G18" s="27"/>
      <c r="H18" s="34"/>
      <c r="I18" s="27"/>
      <c r="J18" s="34"/>
      <c r="K18" s="36"/>
      <c r="L18" s="26"/>
    </row>
    <row r="19" spans="1:12" ht="25.8" customHeight="1" x14ac:dyDescent="0.25">
      <c r="A19" s="37">
        <v>10</v>
      </c>
      <c r="B19" s="33"/>
      <c r="C19" s="33"/>
      <c r="D19" s="33"/>
      <c r="E19" s="33"/>
      <c r="F19" s="33"/>
      <c r="G19" s="27"/>
      <c r="H19" s="34"/>
      <c r="I19" s="27"/>
      <c r="J19" s="34"/>
      <c r="K19" s="36"/>
      <c r="L19" s="26"/>
    </row>
    <row r="20" spans="1:12" ht="22.2" customHeight="1" x14ac:dyDescent="0.25">
      <c r="A20" s="38" t="s">
        <v>56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9"/>
    </row>
    <row r="21" spans="1:12" ht="21" customHeight="1" x14ac:dyDescent="0.25">
      <c r="A21" s="40" t="s">
        <v>57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21.6" customHeight="1" x14ac:dyDescent="0.25">
      <c r="A22" s="38" t="s">
        <v>58</v>
      </c>
      <c r="B22" s="43"/>
      <c r="C22" s="43"/>
      <c r="D22" s="43"/>
      <c r="E22" s="43"/>
      <c r="F22" s="43"/>
      <c r="G22" s="43"/>
      <c r="H22" s="43"/>
      <c r="I22" s="43"/>
      <c r="J22" s="43"/>
      <c r="K22" s="44"/>
      <c r="L22" s="45"/>
    </row>
    <row r="23" spans="1:12" ht="159.6" customHeight="1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8"/>
      <c r="K23" s="48"/>
      <c r="L23" s="49"/>
    </row>
    <row r="24" spans="1:12" ht="25.8" customHeight="1" x14ac:dyDescent="0.25">
      <c r="A24" s="50"/>
      <c r="B24" s="51"/>
      <c r="C24" s="51"/>
      <c r="D24" s="51"/>
      <c r="E24" s="51"/>
      <c r="F24" s="51"/>
      <c r="G24" s="51"/>
      <c r="H24" s="52"/>
      <c r="I24" s="52"/>
      <c r="J24" s="52"/>
      <c r="K24" s="52"/>
      <c r="L24" s="49"/>
    </row>
    <row r="25" spans="1:12" ht="15.6" x14ac:dyDescent="0.25">
      <c r="A25" s="177" t="s">
        <v>59</v>
      </c>
      <c r="B25" s="178"/>
      <c r="C25" s="178"/>
      <c r="D25" s="179"/>
      <c r="E25" s="180" t="s">
        <v>60</v>
      </c>
      <c r="F25" s="178"/>
      <c r="G25" s="181"/>
      <c r="H25" s="182"/>
      <c r="I25" s="180" t="s">
        <v>61</v>
      </c>
      <c r="J25" s="181"/>
      <c r="K25" s="181"/>
      <c r="L25" s="183"/>
    </row>
    <row r="26" spans="1:12" ht="16.2" thickBot="1" x14ac:dyDescent="0.3">
      <c r="A26" s="201" t="s">
        <v>102</v>
      </c>
      <c r="B26" s="160"/>
      <c r="C26" s="160"/>
      <c r="D26" s="161"/>
      <c r="E26" s="202" t="s">
        <v>102</v>
      </c>
      <c r="F26" s="160"/>
      <c r="G26" s="160"/>
      <c r="H26" s="161"/>
      <c r="I26" s="202" t="s">
        <v>102</v>
      </c>
      <c r="J26" s="160"/>
      <c r="K26" s="160"/>
      <c r="L26" s="162"/>
    </row>
    <row r="27" spans="1:12" ht="14.4" x14ac:dyDescent="0.25">
      <c r="A27" s="163"/>
      <c r="B27" s="164"/>
      <c r="C27" s="164"/>
      <c r="D27" s="164"/>
      <c r="E27" s="164"/>
      <c r="F27" s="165"/>
      <c r="G27" s="165"/>
      <c r="H27" s="164"/>
      <c r="I27" s="164"/>
      <c r="J27" s="164"/>
      <c r="K27" s="164"/>
      <c r="L27" s="164"/>
    </row>
    <row r="29" spans="1:12" ht="15.6" x14ac:dyDescent="0.25">
      <c r="B29" s="53"/>
      <c r="C29" s="53"/>
      <c r="D29" s="53"/>
      <c r="E29" s="53"/>
      <c r="F29" s="53"/>
      <c r="G29" s="53"/>
      <c r="H29" s="53"/>
      <c r="I29" s="54"/>
      <c r="J29" s="54"/>
    </row>
  </sheetData>
  <mergeCells count="19">
    <mergeCell ref="A26:D26"/>
    <mergeCell ref="E26:H26"/>
    <mergeCell ref="I26:L26"/>
    <mergeCell ref="A27:L27"/>
    <mergeCell ref="A6:C6"/>
    <mergeCell ref="D6:G6"/>
    <mergeCell ref="H6:J6"/>
    <mergeCell ref="K6:L6"/>
    <mergeCell ref="A8:A9"/>
    <mergeCell ref="A25:D25"/>
    <mergeCell ref="E25:H25"/>
    <mergeCell ref="I25:L25"/>
    <mergeCell ref="A2:L2"/>
    <mergeCell ref="A3:L3"/>
    <mergeCell ref="B4:C4"/>
    <mergeCell ref="A5:C5"/>
    <mergeCell ref="D5:G5"/>
    <mergeCell ref="H5:J5"/>
    <mergeCell ref="K5:L5"/>
  </mergeCells>
  <phoneticPr fontId="6" type="noConversion"/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23507-B26A-4A37-BBFC-B6E7086FA397}">
  <dimension ref="A2:N26"/>
  <sheetViews>
    <sheetView zoomScaleNormal="100" workbookViewId="0">
      <selection activeCell="A5" sqref="A5:C5"/>
    </sheetView>
  </sheetViews>
  <sheetFormatPr defaultRowHeight="15" x14ac:dyDescent="0.25"/>
  <cols>
    <col min="1" max="1" width="10.88671875" style="21" customWidth="1"/>
    <col min="2" max="2" width="6.44140625" style="21" customWidth="1"/>
    <col min="3" max="3" width="3.6640625" style="21" customWidth="1"/>
    <col min="4" max="4" width="10.88671875" style="21" customWidth="1"/>
    <col min="5" max="5" width="14.33203125" style="21" customWidth="1"/>
    <col min="6" max="6" width="6.77734375" style="21" customWidth="1"/>
    <col min="7" max="7" width="4.33203125" style="21" customWidth="1"/>
    <col min="8" max="8" width="6.33203125" style="21" customWidth="1"/>
    <col min="9" max="9" width="7.5546875" style="21" customWidth="1"/>
    <col min="10" max="10" width="0.33203125" style="21" hidden="1" customWidth="1"/>
    <col min="11" max="11" width="11.77734375" style="21" customWidth="1"/>
    <col min="12" max="12" width="11.44140625" style="21" customWidth="1"/>
  </cols>
  <sheetData>
    <row r="2" spans="1:14" ht="25.8" x14ac:dyDescent="0.4">
      <c r="A2" s="147" t="s">
        <v>62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4" ht="25.8" x14ac:dyDescent="0.4">
      <c r="A3" s="147" t="s">
        <v>63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4" ht="16.8" thickBot="1" x14ac:dyDescent="0.35">
      <c r="A4" s="20"/>
      <c r="B4" s="148"/>
      <c r="C4" s="148"/>
    </row>
    <row r="5" spans="1:14" ht="33.6" customHeight="1" x14ac:dyDescent="0.25">
      <c r="A5" s="150" t="s">
        <v>103</v>
      </c>
      <c r="B5" s="151"/>
      <c r="C5" s="152"/>
      <c r="D5" s="153" t="s">
        <v>27</v>
      </c>
      <c r="E5" s="154"/>
      <c r="F5" s="154"/>
      <c r="G5" s="154"/>
      <c r="H5" s="155" t="s">
        <v>28</v>
      </c>
      <c r="I5" s="156"/>
      <c r="J5" s="157"/>
      <c r="K5" s="158" t="s">
        <v>77</v>
      </c>
      <c r="L5" s="159"/>
    </row>
    <row r="6" spans="1:14" ht="25.2" customHeight="1" x14ac:dyDescent="0.25">
      <c r="A6" s="166" t="s">
        <v>29</v>
      </c>
      <c r="B6" s="167"/>
      <c r="C6" s="168"/>
      <c r="D6" s="169" t="s">
        <v>99</v>
      </c>
      <c r="E6" s="170"/>
      <c r="F6" s="170"/>
      <c r="G6" s="170"/>
      <c r="H6" s="171" t="s">
        <v>30</v>
      </c>
      <c r="I6" s="172"/>
      <c r="J6" s="173"/>
      <c r="K6" s="171" t="s">
        <v>31</v>
      </c>
      <c r="L6" s="174"/>
    </row>
    <row r="7" spans="1:14" ht="28.2" customHeight="1" x14ac:dyDescent="0.25">
      <c r="A7" s="22" t="s">
        <v>32</v>
      </c>
      <c r="B7" s="187" t="s">
        <v>88</v>
      </c>
      <c r="C7" s="188"/>
      <c r="D7" s="70"/>
      <c r="E7" s="70"/>
      <c r="F7" s="187" t="s">
        <v>89</v>
      </c>
      <c r="G7" s="188"/>
      <c r="H7" s="187"/>
      <c r="I7" s="188"/>
      <c r="J7" s="187"/>
      <c r="K7" s="188"/>
      <c r="L7" s="55"/>
    </row>
    <row r="8" spans="1:14" ht="24" x14ac:dyDescent="0.25">
      <c r="A8" s="56" t="s">
        <v>64</v>
      </c>
      <c r="B8" s="192" t="s">
        <v>65</v>
      </c>
      <c r="C8" s="77"/>
      <c r="D8" s="77"/>
      <c r="E8" s="77"/>
      <c r="F8" s="194" t="s">
        <v>66</v>
      </c>
      <c r="G8" s="195"/>
      <c r="H8" s="195"/>
      <c r="I8" s="195"/>
      <c r="J8" s="57"/>
      <c r="K8" s="57"/>
      <c r="L8" s="58"/>
    </row>
    <row r="9" spans="1:14" ht="29.4" customHeight="1" x14ac:dyDescent="0.25">
      <c r="A9" s="37" t="s">
        <v>44</v>
      </c>
      <c r="B9" s="196" t="s">
        <v>90</v>
      </c>
      <c r="C9" s="197"/>
      <c r="D9" s="31"/>
      <c r="E9" s="31"/>
      <c r="F9" s="196" t="s">
        <v>91</v>
      </c>
      <c r="G9" s="197"/>
      <c r="H9" s="196"/>
      <c r="I9" s="197"/>
      <c r="J9" s="186"/>
      <c r="K9" s="81"/>
      <c r="L9" s="59"/>
      <c r="N9" s="72" t="s">
        <v>79</v>
      </c>
    </row>
    <row r="10" spans="1:14" ht="25.05" customHeight="1" x14ac:dyDescent="0.25">
      <c r="A10" s="32" t="s">
        <v>47</v>
      </c>
      <c r="B10" s="184">
        <v>475</v>
      </c>
      <c r="C10" s="185"/>
      <c r="D10" s="71"/>
      <c r="E10" s="71"/>
      <c r="F10" s="184">
        <v>56</v>
      </c>
      <c r="G10" s="185"/>
      <c r="H10" s="184"/>
      <c r="I10" s="185"/>
      <c r="J10" s="184"/>
      <c r="K10" s="185"/>
      <c r="L10" s="60"/>
    </row>
    <row r="11" spans="1:14" ht="25.05" customHeight="1" x14ac:dyDescent="0.25">
      <c r="A11" s="32" t="s">
        <v>48</v>
      </c>
      <c r="B11" s="184">
        <v>475</v>
      </c>
      <c r="C11" s="185"/>
      <c r="D11" s="71"/>
      <c r="E11" s="71"/>
      <c r="F11" s="184">
        <v>55.6</v>
      </c>
      <c r="G11" s="185"/>
      <c r="H11" s="184"/>
      <c r="I11" s="185"/>
      <c r="J11" s="184"/>
      <c r="K11" s="185"/>
      <c r="L11" s="60"/>
    </row>
    <row r="12" spans="1:14" ht="25.05" customHeight="1" x14ac:dyDescent="0.25">
      <c r="A12" s="32" t="s">
        <v>49</v>
      </c>
      <c r="B12" s="184">
        <v>497</v>
      </c>
      <c r="C12" s="185"/>
      <c r="D12" s="71"/>
      <c r="E12" s="71"/>
      <c r="F12" s="184">
        <v>57.2</v>
      </c>
      <c r="G12" s="185"/>
      <c r="H12" s="184"/>
      <c r="I12" s="185"/>
      <c r="J12" s="184"/>
      <c r="K12" s="185"/>
      <c r="L12" s="60"/>
    </row>
    <row r="13" spans="1:14" ht="25.05" customHeight="1" x14ac:dyDescent="0.25">
      <c r="A13" s="32" t="s">
        <v>50</v>
      </c>
      <c r="B13" s="184">
        <v>480</v>
      </c>
      <c r="C13" s="185"/>
      <c r="D13" s="71"/>
      <c r="E13" s="71"/>
      <c r="F13" s="184">
        <v>57.1</v>
      </c>
      <c r="G13" s="185"/>
      <c r="H13" s="184"/>
      <c r="I13" s="185"/>
      <c r="J13" s="184"/>
      <c r="K13" s="185"/>
      <c r="L13" s="60"/>
    </row>
    <row r="14" spans="1:14" ht="25.05" customHeight="1" x14ac:dyDescent="0.25">
      <c r="A14" s="32" t="s">
        <v>51</v>
      </c>
      <c r="B14" s="184">
        <v>477</v>
      </c>
      <c r="C14" s="185"/>
      <c r="D14" s="71"/>
      <c r="E14" s="71"/>
      <c r="F14" s="184">
        <v>56.8</v>
      </c>
      <c r="G14" s="185"/>
      <c r="H14" s="184"/>
      <c r="I14" s="185"/>
      <c r="J14" s="184"/>
      <c r="K14" s="185"/>
      <c r="L14" s="60"/>
    </row>
    <row r="15" spans="1:14" ht="25.05" customHeight="1" x14ac:dyDescent="0.25">
      <c r="A15" s="32" t="s">
        <v>52</v>
      </c>
      <c r="B15" s="184"/>
      <c r="C15" s="185"/>
      <c r="D15" s="71"/>
      <c r="E15" s="71"/>
      <c r="F15" s="184"/>
      <c r="G15" s="185"/>
      <c r="H15" s="184"/>
      <c r="I15" s="185"/>
      <c r="J15" s="184"/>
      <c r="K15" s="185"/>
      <c r="L15" s="60"/>
    </row>
    <row r="16" spans="1:14" ht="25.05" customHeight="1" x14ac:dyDescent="0.25">
      <c r="A16" s="32" t="s">
        <v>53</v>
      </c>
      <c r="B16" s="184"/>
      <c r="C16" s="185"/>
      <c r="D16" s="71"/>
      <c r="E16" s="71"/>
      <c r="F16" s="184"/>
      <c r="G16" s="185"/>
      <c r="H16" s="184"/>
      <c r="I16" s="185"/>
      <c r="J16" s="184"/>
      <c r="K16" s="185"/>
      <c r="L16" s="60"/>
    </row>
    <row r="17" spans="1:12" ht="25.05" customHeight="1" x14ac:dyDescent="0.25">
      <c r="A17" s="32" t="s">
        <v>54</v>
      </c>
      <c r="B17" s="184"/>
      <c r="C17" s="185"/>
      <c r="D17" s="71"/>
      <c r="E17" s="71"/>
      <c r="F17" s="184"/>
      <c r="G17" s="185"/>
      <c r="H17" s="184"/>
      <c r="I17" s="185"/>
      <c r="J17" s="184"/>
      <c r="K17" s="185"/>
      <c r="L17" s="60"/>
    </row>
    <row r="18" spans="1:12" ht="25.05" customHeight="1" x14ac:dyDescent="0.25">
      <c r="A18" s="32" t="s">
        <v>55</v>
      </c>
      <c r="B18" s="184"/>
      <c r="C18" s="185"/>
      <c r="D18" s="71"/>
      <c r="E18" s="71"/>
      <c r="F18" s="184"/>
      <c r="G18" s="185"/>
      <c r="H18" s="184"/>
      <c r="I18" s="185"/>
      <c r="J18" s="184"/>
      <c r="K18" s="185"/>
      <c r="L18" s="60"/>
    </row>
    <row r="19" spans="1:12" ht="25.05" customHeight="1" x14ac:dyDescent="0.25">
      <c r="A19" s="37">
        <v>10</v>
      </c>
      <c r="B19" s="184"/>
      <c r="C19" s="185"/>
      <c r="D19" s="71"/>
      <c r="E19" s="71"/>
      <c r="F19" s="184"/>
      <c r="G19" s="185"/>
      <c r="H19" s="184"/>
      <c r="I19" s="185"/>
      <c r="J19" s="184"/>
      <c r="K19" s="185"/>
      <c r="L19" s="60"/>
    </row>
    <row r="20" spans="1:12" ht="25.05" customHeight="1" x14ac:dyDescent="0.25">
      <c r="A20" s="38" t="s">
        <v>56</v>
      </c>
      <c r="B20" s="190">
        <f>AVERAGE(B10:C19)</f>
        <v>480.8</v>
      </c>
      <c r="C20" s="191"/>
      <c r="D20" s="71"/>
      <c r="E20" s="71"/>
      <c r="F20" s="190">
        <f>AVERAGE(F10:G19)</f>
        <v>56.54</v>
      </c>
      <c r="G20" s="191"/>
      <c r="H20" s="190"/>
      <c r="I20" s="191"/>
      <c r="J20" s="190"/>
      <c r="K20" s="191"/>
      <c r="L20" s="45"/>
    </row>
    <row r="21" spans="1:12" ht="25.05" customHeight="1" x14ac:dyDescent="0.25">
      <c r="A21" s="40" t="s">
        <v>57</v>
      </c>
      <c r="B21" s="198">
        <f>STDEVP(B10:B19)</f>
        <v>8.3042157968106789</v>
      </c>
      <c r="C21" s="199"/>
      <c r="D21" s="71"/>
      <c r="E21" s="71"/>
      <c r="F21" s="198">
        <f>STDEVP(F10:F19)</f>
        <v>0.63118935352238015</v>
      </c>
      <c r="G21" s="199"/>
      <c r="H21" s="198"/>
      <c r="I21" s="199"/>
      <c r="J21" s="198"/>
      <c r="K21" s="199"/>
      <c r="L21" s="61"/>
    </row>
    <row r="22" spans="1:12" ht="25.05" customHeight="1" x14ac:dyDescent="0.25">
      <c r="A22" s="38" t="s">
        <v>58</v>
      </c>
      <c r="B22" s="190" t="e">
        <f>ABS(B20-#REF!)/3/B21</f>
        <v>#REF!</v>
      </c>
      <c r="C22" s="191"/>
      <c r="D22" s="71"/>
      <c r="E22" s="71"/>
      <c r="F22" s="190" t="e">
        <f>ABS(F20-#REF!)/3/F21</f>
        <v>#REF!</v>
      </c>
      <c r="G22" s="191"/>
      <c r="H22" s="190"/>
      <c r="I22" s="191"/>
      <c r="J22" s="190"/>
      <c r="K22" s="191"/>
      <c r="L22" s="45"/>
    </row>
    <row r="23" spans="1:12" x14ac:dyDescent="0.25">
      <c r="A23" s="46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49"/>
    </row>
    <row r="24" spans="1:12" ht="129.6" customHeight="1" x14ac:dyDescent="0.25">
      <c r="A24" s="50"/>
      <c r="B24" s="51"/>
      <c r="C24" s="51"/>
      <c r="D24" s="51"/>
      <c r="E24" s="51"/>
      <c r="F24" s="51"/>
      <c r="G24" s="51"/>
      <c r="H24" s="52"/>
      <c r="I24" s="52"/>
      <c r="J24" s="52"/>
      <c r="K24" s="52"/>
      <c r="L24" s="49"/>
    </row>
    <row r="25" spans="1:12" ht="33" customHeight="1" x14ac:dyDescent="0.25">
      <c r="A25" s="63"/>
      <c r="B25" s="51"/>
      <c r="C25" s="51"/>
      <c r="D25" s="51"/>
      <c r="E25" s="64"/>
      <c r="F25" s="64"/>
      <c r="G25" s="64"/>
      <c r="H25" s="192" t="s">
        <v>59</v>
      </c>
      <c r="I25" s="193"/>
      <c r="J25" s="192" t="s">
        <v>80</v>
      </c>
      <c r="K25" s="193"/>
      <c r="L25" s="65" t="s">
        <v>67</v>
      </c>
    </row>
    <row r="26" spans="1:12" ht="22.8" customHeight="1" thickBot="1" x14ac:dyDescent="0.3">
      <c r="A26" s="66"/>
      <c r="B26" s="67"/>
      <c r="C26" s="67"/>
      <c r="D26" s="67"/>
      <c r="E26" s="68"/>
      <c r="F26" s="68"/>
      <c r="G26" s="68"/>
      <c r="H26" s="202" t="s">
        <v>102</v>
      </c>
      <c r="I26" s="200"/>
      <c r="J26" s="203" t="s">
        <v>102</v>
      </c>
      <c r="K26" s="189"/>
      <c r="L26" s="69" t="s">
        <v>102</v>
      </c>
    </row>
  </sheetData>
  <mergeCells count="77">
    <mergeCell ref="H26:I26"/>
    <mergeCell ref="B22:C22"/>
    <mergeCell ref="F22:G22"/>
    <mergeCell ref="H22:I22"/>
    <mergeCell ref="H25:I25"/>
    <mergeCell ref="B19:C19"/>
    <mergeCell ref="F19:G19"/>
    <mergeCell ref="H19:I19"/>
    <mergeCell ref="J20:K20"/>
    <mergeCell ref="J21:K21"/>
    <mergeCell ref="B20:C20"/>
    <mergeCell ref="F20:G20"/>
    <mergeCell ref="H20:I20"/>
    <mergeCell ref="B21:C21"/>
    <mergeCell ref="F21:G21"/>
    <mergeCell ref="H21:I21"/>
    <mergeCell ref="B17:C17"/>
    <mergeCell ref="F17:G17"/>
    <mergeCell ref="H17:I17"/>
    <mergeCell ref="B18:C18"/>
    <mergeCell ref="F18:G18"/>
    <mergeCell ref="H18:I18"/>
    <mergeCell ref="B15:C15"/>
    <mergeCell ref="F15:G15"/>
    <mergeCell ref="H15:I15"/>
    <mergeCell ref="B16:C16"/>
    <mergeCell ref="F16:G16"/>
    <mergeCell ref="H16:I16"/>
    <mergeCell ref="B13:C13"/>
    <mergeCell ref="F13:G13"/>
    <mergeCell ref="H13:I13"/>
    <mergeCell ref="B14:C14"/>
    <mergeCell ref="F14:G14"/>
    <mergeCell ref="H14:I14"/>
    <mergeCell ref="B11:C11"/>
    <mergeCell ref="F11:G11"/>
    <mergeCell ref="H11:I11"/>
    <mergeCell ref="B12:C12"/>
    <mergeCell ref="F12:G12"/>
    <mergeCell ref="H12:I12"/>
    <mergeCell ref="B10:C10"/>
    <mergeCell ref="F10:G10"/>
    <mergeCell ref="H10:I10"/>
    <mergeCell ref="B8:E8"/>
    <mergeCell ref="F8:I8"/>
    <mergeCell ref="B9:C9"/>
    <mergeCell ref="F9:G9"/>
    <mergeCell ref="H9:I9"/>
    <mergeCell ref="A6:C6"/>
    <mergeCell ref="D6:G6"/>
    <mergeCell ref="H6:J6"/>
    <mergeCell ref="K6:L6"/>
    <mergeCell ref="B7:C7"/>
    <mergeCell ref="F7:G7"/>
    <mergeCell ref="H7:I7"/>
    <mergeCell ref="A2:L2"/>
    <mergeCell ref="A3:L3"/>
    <mergeCell ref="B4:C4"/>
    <mergeCell ref="A5:C5"/>
    <mergeCell ref="D5:G5"/>
    <mergeCell ref="H5:J5"/>
    <mergeCell ref="K5:L5"/>
    <mergeCell ref="J11:K11"/>
    <mergeCell ref="J10:K10"/>
    <mergeCell ref="J9:K9"/>
    <mergeCell ref="J7:K7"/>
    <mergeCell ref="J26:K26"/>
    <mergeCell ref="J19:K19"/>
    <mergeCell ref="J18:K18"/>
    <mergeCell ref="J17:K17"/>
    <mergeCell ref="J16:K16"/>
    <mergeCell ref="J15:K15"/>
    <mergeCell ref="J14:K14"/>
    <mergeCell ref="J13:K13"/>
    <mergeCell ref="J12:K12"/>
    <mergeCell ref="J22:K22"/>
    <mergeCell ref="J25:K25"/>
  </mergeCells>
  <phoneticPr fontId="6" type="noConversion"/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图面规格</vt:lpstr>
      <vt:lpstr>材料清单</vt:lpstr>
      <vt:lpstr>尺寸DATA</vt:lpstr>
      <vt:lpstr>特性DATA</vt:lpstr>
      <vt:lpstr>材料清单!Print_Area</vt:lpstr>
      <vt:lpstr>特性DATA!Print_Area</vt:lpstr>
      <vt:lpstr>图面规格!Print_Area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86139</cp:lastModifiedBy>
  <cp:lastPrinted>2022-06-06T02:57:45Z</cp:lastPrinted>
  <dcterms:created xsi:type="dcterms:W3CDTF">2021-03-09T03:19:00Z</dcterms:created>
  <dcterms:modified xsi:type="dcterms:W3CDTF">2022-11-09T11:59:26Z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80B21941956149A8816CB07E09BE4F06</vt:lpwstr>
  </property>
</Properties>
</file>